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<sst xmlns="http://schemas.openxmlformats.org/spreadsheetml/2006/main" count="389" uniqueCount="205">
  <si>
    <t>江东天地2026国庆赛事嘉年华活动项目报价清单</t>
  </si>
  <si>
    <t>序号</t>
  </si>
  <si>
    <t>板块</t>
  </si>
  <si>
    <t>项目</t>
  </si>
  <si>
    <t>尺寸及规格</t>
  </si>
  <si>
    <t>数量</t>
  </si>
  <si>
    <t>单位</t>
  </si>
  <si>
    <t>天数</t>
  </si>
  <si>
    <t>控制价
（不含税）</t>
  </si>
  <si>
    <t>报价
（不含税）</t>
  </si>
  <si>
    <t>单价（元）</t>
  </si>
  <si>
    <t>合计（元）</t>
  </si>
  <si>
    <t>备注</t>
  </si>
  <si>
    <t>氛围搭建</t>
  </si>
  <si>
    <t>入口拱门</t>
  </si>
  <si>
    <t>8米*5.4米，桁架+喷绘布</t>
  </si>
  <si>
    <t>个</t>
  </si>
  <si>
    <t>租赁</t>
  </si>
  <si>
    <t>氛围桁架</t>
  </si>
  <si>
    <t>8米*4米，桁架+喷绘布</t>
  </si>
  <si>
    <t>道路指引</t>
  </si>
  <si>
    <t>2米*1米，木作导视牌</t>
  </si>
  <si>
    <t>铁马</t>
  </si>
  <si>
    <t>2米*1.2米</t>
  </si>
  <si>
    <t>A板</t>
  </si>
  <si>
    <t>2米*1米</t>
  </si>
  <si>
    <t>块</t>
  </si>
  <si>
    <t>帐篷</t>
  </si>
  <si>
    <t>3米*3米，简易帐篷</t>
  </si>
  <si>
    <t>顶</t>
  </si>
  <si>
    <t>签到墙</t>
  </si>
  <si>
    <t>异形打卡点</t>
  </si>
  <si>
    <t>2米*2米，桁架+KT板</t>
  </si>
  <si>
    <t>中央广场
会场布置</t>
  </si>
  <si>
    <t>LED大屏</t>
  </si>
  <si>
    <t>6*3米主屏1个，2米*4米侧屏2个，含雷亚架</t>
  </si>
  <si>
    <t>平米</t>
  </si>
  <si>
    <t>舞台灯</t>
  </si>
  <si>
    <t>帕灯、LED舞台灯、面光灯、光束灯等</t>
  </si>
  <si>
    <t>批</t>
  </si>
  <si>
    <t>音响</t>
  </si>
  <si>
    <t>线阵音响1套，含调音台</t>
  </si>
  <si>
    <t>套</t>
  </si>
  <si>
    <t>专业舞台</t>
  </si>
  <si>
    <t>16米*8米*1米，含地毯和登台台阶</t>
  </si>
  <si>
    <t>综合服务</t>
  </si>
  <si>
    <t>统筹人员</t>
  </si>
  <si>
    <t>项目综合统筹人员1名</t>
  </si>
  <si>
    <t>人*天</t>
  </si>
  <si>
    <t>执行团队</t>
  </si>
  <si>
    <t>6天项目整体执行对接人员，6人</t>
  </si>
  <si>
    <t>设计服务</t>
  </si>
  <si>
    <t>活动整体视觉及延展物料设计</t>
  </si>
  <si>
    <t>主持人</t>
  </si>
  <si>
    <t>6天活动串场主持，1人</t>
  </si>
  <si>
    <t>技术人员</t>
  </si>
  <si>
    <t>灯光、LED、音响技术人员，3人</t>
  </si>
  <si>
    <t>安保人员</t>
  </si>
  <si>
    <t>6天项目整体安保服务人员，10人</t>
  </si>
  <si>
    <t>保洁人员</t>
  </si>
  <si>
    <t>6天项目整体保洁服务人员，4人</t>
  </si>
  <si>
    <t>医护人员</t>
  </si>
  <si>
    <t>6天项目整体医护服务人员，4人</t>
  </si>
  <si>
    <t>活动志愿者</t>
  </si>
  <si>
    <t>1-6日综合服务志愿者，10人</t>
  </si>
  <si>
    <t>活动场地险</t>
  </si>
  <si>
    <t>1-6日场地保险</t>
  </si>
  <si>
    <t>天</t>
  </si>
  <si>
    <t>购买</t>
  </si>
  <si>
    <t>后勤保障</t>
  </si>
  <si>
    <t>统一着装</t>
  </si>
  <si>
    <t>活动统一马甲</t>
  </si>
  <si>
    <t>件</t>
  </si>
  <si>
    <t>相关证件</t>
  </si>
  <si>
    <t>工作证、媒体证、车证等</t>
  </si>
  <si>
    <t>张</t>
  </si>
  <si>
    <t>应急物资</t>
  </si>
  <si>
    <t>急救物品、常用药品、防暑降温物品等</t>
  </si>
  <si>
    <t>对讲设备</t>
  </si>
  <si>
    <t>对讲机租赁，保证现场通信畅通</t>
  </si>
  <si>
    <t>台</t>
  </si>
  <si>
    <t>饮用水</t>
  </si>
  <si>
    <t>保障每日工作人员用水</t>
  </si>
  <si>
    <t>瓶</t>
  </si>
  <si>
    <t>工作餐</t>
  </si>
  <si>
    <t>每日2餐，包含综合管理人员和赛务人员</t>
  </si>
  <si>
    <t>交通补贴</t>
  </si>
  <si>
    <t>6日工作人员、志愿者等交通补贴</t>
  </si>
  <si>
    <t>办公用品</t>
  </si>
  <si>
    <t>纸、笔、打印机、写字板等基本物料</t>
  </si>
  <si>
    <t>宣发费用</t>
  </si>
  <si>
    <t>预热视频制作</t>
  </si>
  <si>
    <t>系列活动宣发短视频制作</t>
  </si>
  <si>
    <t>条</t>
  </si>
  <si>
    <t>活动宣传投流</t>
  </si>
  <si>
    <t>预热及爆点视频定向推流</t>
  </si>
  <si>
    <t>社交媒体博主合作</t>
  </si>
  <si>
    <t>10位本地网红到场</t>
  </si>
  <si>
    <t>人</t>
  </si>
  <si>
    <t>摄影摄像团队</t>
  </si>
  <si>
    <t>活动期间记录整体精彩瞬间，含每日1条视频，2人</t>
  </si>
  <si>
    <t>媒体通稿</t>
  </si>
  <si>
    <t>含各媒体发布新闻通稿20篇</t>
  </si>
  <si>
    <t>篇</t>
  </si>
  <si>
    <t>美食集市</t>
  </si>
  <si>
    <t>集市摊位搭建</t>
  </si>
  <si>
    <t>预计搭建15个美食摊位,5个文创周边摊位</t>
  </si>
  <si>
    <t>集市摊位包装</t>
  </si>
  <si>
    <t>美食摊位包装</t>
  </si>
  <si>
    <t>摊主补贴</t>
  </si>
  <si>
    <t>20个摊主</t>
  </si>
  <si>
    <t>街舞赛事</t>
  </si>
  <si>
    <t>专用DJ设备</t>
  </si>
  <si>
    <t>专业DJ机、赛事专用电脑</t>
  </si>
  <si>
    <t>参赛号码贴</t>
  </si>
  <si>
    <t>15厘米*15厘米，不干胶</t>
  </si>
  <si>
    <t>专用赛事地胶</t>
  </si>
  <si>
    <t>8米*6米，比赛舞者使用</t>
  </si>
  <si>
    <t>裁判劳务费</t>
  </si>
  <si>
    <t>6名专业裁判，2天执裁工作</t>
  </si>
  <si>
    <t>DJ、MC劳务费</t>
  </si>
  <si>
    <t>2名DJ、2名MC，2天工作</t>
  </si>
  <si>
    <t>工作人员劳务费</t>
  </si>
  <si>
    <t>6名赛务人员，2天工作</t>
  </si>
  <si>
    <t>赛事奖金</t>
  </si>
  <si>
    <t>各项目奖金</t>
  </si>
  <si>
    <t>/</t>
  </si>
  <si>
    <t>赛事奖品</t>
  </si>
  <si>
    <t>获奖选手奖金牌、证书等</t>
  </si>
  <si>
    <t>直播费用</t>
  </si>
  <si>
    <t>图文直播、视频直播，每天1场</t>
  </si>
  <si>
    <t>场</t>
  </si>
  <si>
    <t>选手保险</t>
  </si>
  <si>
    <t>参赛选手意外伤害险，200人/天</t>
  </si>
  <si>
    <t>宠物趣味运动会</t>
  </si>
  <si>
    <t>赛事主视觉</t>
  </si>
  <si>
    <t>6米*3米，桁架+喷绘布</t>
  </si>
  <si>
    <t>障碍赛道布置</t>
  </si>
  <si>
    <t>宠物障碍赛道丈量及布置</t>
  </si>
  <si>
    <t>宠物急救人员</t>
  </si>
  <si>
    <t>宠物紧急救治人员，2人</t>
  </si>
  <si>
    <t>比赛场地消杀</t>
  </si>
  <si>
    <t>每日不低于2次</t>
  </si>
  <si>
    <t>次</t>
  </si>
  <si>
    <t>赛事奖励</t>
  </si>
  <si>
    <t>奖金或等额宠物用品</t>
  </si>
  <si>
    <t>赛场氛围布置</t>
  </si>
  <si>
    <t>KT板、喷绘等比赛场地氛围布置</t>
  </si>
  <si>
    <t>宠物拍照打卡</t>
  </si>
  <si>
    <t>专门摄影师为参赛宠物及主人摄影</t>
  </si>
  <si>
    <t>技术人员劳务</t>
  </si>
  <si>
    <t>赛事技术官员4名，2天工作</t>
  </si>
  <si>
    <t>参赛选手意外伤害险200人/天</t>
  </si>
  <si>
    <t>亲子趣味运动会</t>
  </si>
  <si>
    <t>参赛装备包</t>
  </si>
  <si>
    <t>号码牌、贴纸、背包等，300人</t>
  </si>
  <si>
    <t>完赛奖牌</t>
  </si>
  <si>
    <t>完赛选手领取奖牌，300人</t>
  </si>
  <si>
    <t>趣味运动设施租赁</t>
  </si>
  <si>
    <t>拔河道具、毛毛虫等比赛用品</t>
  </si>
  <si>
    <t>障碍越野赛场地布置</t>
  </si>
  <si>
    <t>比赛主视觉</t>
  </si>
  <si>
    <t>能量补给点搭建</t>
  </si>
  <si>
    <t>包含桌椅、补给用品（水、水果和能量饮料等）</t>
  </si>
  <si>
    <t>图文直播</t>
  </si>
  <si>
    <t>现场氛围布置</t>
  </si>
  <si>
    <t>现场整体美化布置</t>
  </si>
  <si>
    <t>记录比赛精彩瞬间，2人</t>
  </si>
  <si>
    <t>10名赛务人员，1天工作</t>
  </si>
  <si>
    <t>参赛选手意外伤害险，300人</t>
  </si>
  <si>
    <t>电竞比赛</t>
  </si>
  <si>
    <t>竞赛电脑租赁</t>
  </si>
  <si>
    <t>比赛用电脑租赁，12台</t>
  </si>
  <si>
    <t>台*天</t>
  </si>
  <si>
    <t>竞赛手机租赁</t>
  </si>
  <si>
    <t>比赛用手机租赁，12台</t>
  </si>
  <si>
    <t>比赛专用网络</t>
  </si>
  <si>
    <t>比赛专用网络线路</t>
  </si>
  <si>
    <t>赛事转播投屏系统</t>
  </si>
  <si>
    <t>实时切换比赛选手画面，含导播费用，1套</t>
  </si>
  <si>
    <t>套*天</t>
  </si>
  <si>
    <t>赛事解说</t>
  </si>
  <si>
    <t>每个游戏2名解说，4人</t>
  </si>
  <si>
    <t>赛事裁判</t>
  </si>
  <si>
    <t>对比赛进行判罚，4人</t>
  </si>
  <si>
    <t>技术保障人员</t>
  </si>
  <si>
    <t>确保比赛现场机器及网络正常运转</t>
  </si>
  <si>
    <t>4名赛务人员，2天工作</t>
  </si>
  <si>
    <t>摩托车
嘉年华</t>
  </si>
  <si>
    <t>专业赛道布置</t>
  </si>
  <si>
    <t>赛场难度关卡安全防护设施</t>
  </si>
  <si>
    <t>机车文化展区</t>
  </si>
  <si>
    <t>邀请机车收藏家到场展示机车</t>
  </si>
  <si>
    <t>GPS芯片</t>
  </si>
  <si>
    <t>选手定位及计时使用</t>
  </si>
  <si>
    <t>竞赛器材</t>
  </si>
  <si>
    <t>口哨、信号旗、秒表等</t>
  </si>
  <si>
    <t>各组别获奖奖金</t>
  </si>
  <si>
    <t>机油、轮胎等机车奖品和奖杯奖牌</t>
  </si>
  <si>
    <t>比赛现场机车的维修及检修</t>
  </si>
  <si>
    <t>参赛选手意外伤害险，80人</t>
  </si>
  <si>
    <t>不含税总价（元）</t>
  </si>
  <si>
    <r>
      <rPr>
        <b/>
        <sz val="12"/>
        <color rgb="FF000000"/>
        <rFont val="宋体"/>
        <charset val="134"/>
      </rPr>
      <t>税金（税率</t>
    </r>
    <r>
      <rPr>
        <b/>
        <u/>
        <sz val="12"/>
        <color rgb="FF000000"/>
        <rFont val="宋体"/>
        <charset val="134"/>
      </rPr>
      <t xml:space="preserve">     </t>
    </r>
    <r>
      <rPr>
        <b/>
        <sz val="12"/>
        <color rgb="FF000000"/>
        <rFont val="宋体"/>
        <charset val="134"/>
      </rPr>
      <t>%）</t>
    </r>
  </si>
  <si>
    <t>含税总价（元）</t>
  </si>
  <si>
    <r>
      <rPr>
        <sz val="12"/>
        <color rgb="FF000000"/>
        <rFont val="宋体"/>
        <charset val="134"/>
      </rPr>
      <t xml:space="preserve">注:1.报价包含完成报价内容所需的所有费用且成果须达到甲方要求，报价内容有但报价明细未体现的视为已在总报价中综合考虑；
   2.供应商针对本项目报价单的每一项服务（或货物）进行报价，不得漏项缺项，并且每一项所报“不含税单价”均不能超过该项对应的单价控制价，漏项缺项或超出响应单价控制价的，按否决响应资格处理；
 </t>
    </r>
    <r>
      <rPr>
        <b/>
        <sz val="12"/>
        <color rgb="FFFF0000"/>
        <rFont val="宋体"/>
        <charset val="134"/>
      </rPr>
      <t xml:space="preserve">  3.不含税合计计算公式：不含税合计=数量×不含税单价报价；</t>
    </r>
    <r>
      <rPr>
        <sz val="12"/>
        <color rgb="FF000000"/>
        <rFont val="宋体"/>
        <charset val="134"/>
      </rPr>
      <t xml:space="preserve">
   </t>
    </r>
    <r>
      <rPr>
        <b/>
        <sz val="12"/>
        <color rgb="FFFF0000"/>
        <rFont val="宋体"/>
        <charset val="134"/>
      </rPr>
      <t>4.报价可保留两位小数</t>
    </r>
    <r>
      <rPr>
        <sz val="12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</si>
</sst>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16"/>
      <color rgb="FF00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rgb="FF000000"/>
      <name val="宋体"/>
      <charset val="134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abSelected="1" workbookViewId="0">
      <selection activeCell="D35" sqref="D35"/>
    </sheetView>
  </sheetViews>
  <sheetFormatPr defaultColWidth="9" defaultRowHeight="18.75"/>
  <cols>
    <col min="1" max="1" width="6.625" style="3" customWidth="1"/>
    <col min="2" max="2" width="14" style="3" customWidth="1"/>
    <col min="3" max="3" width="18.125" style="3" customWidth="1"/>
    <col min="4" max="4" width="25.375" style="4" customWidth="1"/>
    <col min="5" max="7" width="6.625" style="3" customWidth="1"/>
    <col min="8" max="10" width="14.625" style="3" customWidth="1"/>
    <col min="11" max="11" width="9.375" style="3" customWidth="1"/>
    <col min="12" max="12" width="9" style="3"/>
    <col min="13" max="13" width="9.125" style="3"/>
    <col min="14" max="16384" width="9" style="3"/>
  </cols>
  <sheetData>
    <row r="1" s="1" customFormat="1" ht="4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4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9"/>
      <c r="K2" s="10"/>
    </row>
    <row r="3" s="2" customFormat="1" ht="33" customHeight="1" spans="1:11">
      <c r="A3" s="11"/>
      <c r="B3" s="11"/>
      <c r="C3" s="11"/>
      <c r="D3" s="11"/>
      <c r="E3" s="11"/>
      <c r="F3" s="11"/>
      <c r="G3" s="11"/>
      <c r="H3" s="7" t="s">
        <v>10</v>
      </c>
      <c r="I3" s="7" t="s">
        <v>10</v>
      </c>
      <c r="J3" s="7" t="s">
        <v>11</v>
      </c>
      <c r="K3" s="11" t="s">
        <v>12</v>
      </c>
    </row>
    <row r="4" s="3" customFormat="1" spans="1:11">
      <c r="A4" s="12">
        <v>1</v>
      </c>
      <c r="B4" s="12" t="s">
        <v>13</v>
      </c>
      <c r="C4" s="12" t="s">
        <v>14</v>
      </c>
      <c r="D4" s="13" t="s">
        <v>15</v>
      </c>
      <c r="E4" s="14">
        <v>1</v>
      </c>
      <c r="F4" s="15" t="s">
        <v>16</v>
      </c>
      <c r="G4" s="12">
        <v>6</v>
      </c>
      <c r="H4" s="16">
        <v>6600</v>
      </c>
      <c r="I4" s="12"/>
      <c r="J4" s="12">
        <f>E4*I4</f>
        <v>0</v>
      </c>
      <c r="K4" s="12" t="s">
        <v>17</v>
      </c>
    </row>
    <row r="5" s="3" customFormat="1" spans="1:11">
      <c r="A5" s="12">
        <v>2</v>
      </c>
      <c r="B5" s="12"/>
      <c r="C5" s="12" t="s">
        <v>18</v>
      </c>
      <c r="D5" s="13" t="s">
        <v>19</v>
      </c>
      <c r="E5" s="14">
        <v>1</v>
      </c>
      <c r="F5" s="15" t="s">
        <v>16</v>
      </c>
      <c r="G5" s="12">
        <v>6</v>
      </c>
      <c r="H5" s="16">
        <v>2266.67</v>
      </c>
      <c r="I5" s="12"/>
      <c r="J5" s="12">
        <f t="shared" ref="J5:J36" si="0">E5*I5</f>
        <v>0</v>
      </c>
      <c r="K5" s="12" t="s">
        <v>17</v>
      </c>
    </row>
    <row r="6" s="3" customFormat="1" spans="1:11">
      <c r="A6" s="12">
        <v>3</v>
      </c>
      <c r="B6" s="12"/>
      <c r="C6" s="12" t="s">
        <v>20</v>
      </c>
      <c r="D6" s="13" t="s">
        <v>21</v>
      </c>
      <c r="E6" s="14">
        <v>5</v>
      </c>
      <c r="F6" s="15" t="s">
        <v>16</v>
      </c>
      <c r="G6" s="12">
        <v>6</v>
      </c>
      <c r="H6" s="16">
        <v>200</v>
      </c>
      <c r="I6" s="12"/>
      <c r="J6" s="12">
        <f t="shared" si="0"/>
        <v>0</v>
      </c>
      <c r="K6" s="12" t="s">
        <v>17</v>
      </c>
    </row>
    <row r="7" s="3" customFormat="1" spans="1:11">
      <c r="A7" s="12">
        <v>4</v>
      </c>
      <c r="B7" s="12"/>
      <c r="C7" s="12" t="s">
        <v>22</v>
      </c>
      <c r="D7" s="13" t="s">
        <v>23</v>
      </c>
      <c r="E7" s="14">
        <v>50</v>
      </c>
      <c r="F7" s="15" t="s">
        <v>16</v>
      </c>
      <c r="G7" s="12">
        <v>6</v>
      </c>
      <c r="H7" s="16">
        <v>47</v>
      </c>
      <c r="I7" s="12"/>
      <c r="J7" s="12">
        <f t="shared" si="0"/>
        <v>0</v>
      </c>
      <c r="K7" s="12" t="s">
        <v>17</v>
      </c>
    </row>
    <row r="8" s="3" customFormat="1" spans="1:11">
      <c r="A8" s="12">
        <v>5</v>
      </c>
      <c r="B8" s="12"/>
      <c r="C8" s="12" t="s">
        <v>24</v>
      </c>
      <c r="D8" s="13" t="s">
        <v>25</v>
      </c>
      <c r="E8" s="14">
        <v>20</v>
      </c>
      <c r="F8" s="15" t="s">
        <v>26</v>
      </c>
      <c r="G8" s="12">
        <v>6</v>
      </c>
      <c r="H8" s="16">
        <v>81.67</v>
      </c>
      <c r="I8" s="12"/>
      <c r="J8" s="12">
        <f t="shared" si="0"/>
        <v>0</v>
      </c>
      <c r="K8" s="12" t="s">
        <v>17</v>
      </c>
    </row>
    <row r="9" s="3" customFormat="1" spans="1:11">
      <c r="A9" s="12">
        <v>6</v>
      </c>
      <c r="B9" s="12"/>
      <c r="C9" s="12" t="s">
        <v>27</v>
      </c>
      <c r="D9" s="13" t="s">
        <v>28</v>
      </c>
      <c r="E9" s="14">
        <v>10</v>
      </c>
      <c r="F9" s="15" t="s">
        <v>29</v>
      </c>
      <c r="G9" s="12">
        <v>6</v>
      </c>
      <c r="H9" s="16">
        <v>126.67</v>
      </c>
      <c r="I9" s="12"/>
      <c r="J9" s="12">
        <f t="shared" si="0"/>
        <v>0</v>
      </c>
      <c r="K9" s="12" t="s">
        <v>17</v>
      </c>
    </row>
    <row r="10" s="3" customFormat="1" spans="1:11">
      <c r="A10" s="12">
        <v>7</v>
      </c>
      <c r="B10" s="12"/>
      <c r="C10" s="12" t="s">
        <v>30</v>
      </c>
      <c r="D10" s="13" t="s">
        <v>19</v>
      </c>
      <c r="E10" s="14">
        <v>1</v>
      </c>
      <c r="F10" s="15" t="s">
        <v>16</v>
      </c>
      <c r="G10" s="12">
        <v>6</v>
      </c>
      <c r="H10" s="16">
        <v>2266.67</v>
      </c>
      <c r="I10" s="12"/>
      <c r="J10" s="12">
        <f t="shared" si="0"/>
        <v>0</v>
      </c>
      <c r="K10" s="12" t="s">
        <v>17</v>
      </c>
    </row>
    <row r="11" s="3" customFormat="1" spans="1:11">
      <c r="A11" s="12">
        <v>8</v>
      </c>
      <c r="B11" s="12"/>
      <c r="C11" s="12" t="s">
        <v>31</v>
      </c>
      <c r="D11" s="13" t="s">
        <v>32</v>
      </c>
      <c r="E11" s="14">
        <v>1</v>
      </c>
      <c r="F11" s="15" t="s">
        <v>16</v>
      </c>
      <c r="G11" s="12">
        <v>6</v>
      </c>
      <c r="H11" s="16">
        <v>1333.33</v>
      </c>
      <c r="I11" s="12"/>
      <c r="J11" s="12">
        <f t="shared" si="0"/>
        <v>0</v>
      </c>
      <c r="K11" s="12" t="s">
        <v>17</v>
      </c>
    </row>
    <row r="12" s="3" customFormat="1" ht="28.5" spans="1:11">
      <c r="A12" s="12">
        <v>9</v>
      </c>
      <c r="B12" s="17" t="s">
        <v>33</v>
      </c>
      <c r="C12" s="12" t="s">
        <v>34</v>
      </c>
      <c r="D12" s="13" t="s">
        <v>35</v>
      </c>
      <c r="E12" s="14">
        <v>34</v>
      </c>
      <c r="F12" s="15" t="s">
        <v>36</v>
      </c>
      <c r="G12" s="12">
        <v>6</v>
      </c>
      <c r="H12" s="16">
        <v>486.67</v>
      </c>
      <c r="I12" s="12"/>
      <c r="J12" s="12">
        <f t="shared" si="0"/>
        <v>0</v>
      </c>
      <c r="K12" s="12" t="s">
        <v>17</v>
      </c>
    </row>
    <row r="13" s="3" customFormat="1" ht="28.5" spans="1:11">
      <c r="A13" s="12">
        <v>10</v>
      </c>
      <c r="B13" s="17"/>
      <c r="C13" s="12" t="s">
        <v>37</v>
      </c>
      <c r="D13" s="13" t="s">
        <v>38</v>
      </c>
      <c r="E13" s="14">
        <v>1</v>
      </c>
      <c r="F13" s="15" t="s">
        <v>39</v>
      </c>
      <c r="G13" s="12">
        <v>6</v>
      </c>
      <c r="H13" s="16">
        <v>13500</v>
      </c>
      <c r="I13" s="12"/>
      <c r="J13" s="12">
        <f t="shared" si="0"/>
        <v>0</v>
      </c>
      <c r="K13" s="12" t="s">
        <v>17</v>
      </c>
    </row>
    <row r="14" s="3" customFormat="1" spans="1:11">
      <c r="A14" s="12">
        <v>11</v>
      </c>
      <c r="B14" s="17"/>
      <c r="C14" s="12" t="s">
        <v>40</v>
      </c>
      <c r="D14" s="13" t="s">
        <v>41</v>
      </c>
      <c r="E14" s="14">
        <v>1</v>
      </c>
      <c r="F14" s="15" t="s">
        <v>42</v>
      </c>
      <c r="G14" s="12">
        <v>6</v>
      </c>
      <c r="H14" s="16">
        <v>12166.67</v>
      </c>
      <c r="I14" s="12"/>
      <c r="J14" s="12">
        <f t="shared" si="0"/>
        <v>0</v>
      </c>
      <c r="K14" s="12" t="s">
        <v>17</v>
      </c>
    </row>
    <row r="15" s="3" customFormat="1" ht="30" customHeight="1" spans="1:11">
      <c r="A15" s="12">
        <v>12</v>
      </c>
      <c r="B15" s="17"/>
      <c r="C15" s="12" t="s">
        <v>43</v>
      </c>
      <c r="D15" s="13" t="s">
        <v>44</v>
      </c>
      <c r="E15" s="14">
        <v>108</v>
      </c>
      <c r="F15" s="15" t="s">
        <v>36</v>
      </c>
      <c r="G15" s="12">
        <v>6</v>
      </c>
      <c r="H15" s="16">
        <v>100</v>
      </c>
      <c r="I15" s="12"/>
      <c r="J15" s="12">
        <f t="shared" si="0"/>
        <v>0</v>
      </c>
      <c r="K15" s="12" t="s">
        <v>17</v>
      </c>
    </row>
    <row r="16" s="3" customFormat="1" spans="1:11">
      <c r="A16" s="12">
        <v>13</v>
      </c>
      <c r="B16" s="18" t="s">
        <v>45</v>
      </c>
      <c r="C16" s="12" t="s">
        <v>46</v>
      </c>
      <c r="D16" s="13" t="s">
        <v>47</v>
      </c>
      <c r="E16" s="14">
        <v>6</v>
      </c>
      <c r="F16" s="15" t="s">
        <v>48</v>
      </c>
      <c r="G16" s="12">
        <v>6</v>
      </c>
      <c r="H16" s="16">
        <v>466.67</v>
      </c>
      <c r="I16" s="12"/>
      <c r="J16" s="12">
        <f t="shared" si="0"/>
        <v>0</v>
      </c>
      <c r="K16" s="12" t="s">
        <v>17</v>
      </c>
    </row>
    <row r="17" s="3" customFormat="1" ht="28.5" spans="1:11">
      <c r="A17" s="12">
        <v>14</v>
      </c>
      <c r="B17" s="19"/>
      <c r="C17" s="12" t="s">
        <v>49</v>
      </c>
      <c r="D17" s="13" t="s">
        <v>50</v>
      </c>
      <c r="E17" s="14">
        <v>36</v>
      </c>
      <c r="F17" s="15" t="s">
        <v>48</v>
      </c>
      <c r="G17" s="12">
        <v>6</v>
      </c>
      <c r="H17" s="16">
        <v>200</v>
      </c>
      <c r="I17" s="12"/>
      <c r="J17" s="12">
        <f t="shared" si="0"/>
        <v>0</v>
      </c>
      <c r="K17" s="12" t="s">
        <v>17</v>
      </c>
    </row>
    <row r="18" s="3" customFormat="1" ht="30" customHeight="1" spans="1:11">
      <c r="A18" s="12">
        <v>15</v>
      </c>
      <c r="B18" s="19"/>
      <c r="C18" s="12" t="s">
        <v>51</v>
      </c>
      <c r="D18" s="13" t="s">
        <v>52</v>
      </c>
      <c r="E18" s="14">
        <v>1</v>
      </c>
      <c r="F18" s="15" t="s">
        <v>39</v>
      </c>
      <c r="G18" s="12">
        <v>6</v>
      </c>
      <c r="H18" s="16">
        <v>5666.67</v>
      </c>
      <c r="I18" s="12"/>
      <c r="J18" s="12">
        <f t="shared" si="0"/>
        <v>0</v>
      </c>
      <c r="K18" s="12" t="s">
        <v>17</v>
      </c>
    </row>
    <row r="19" s="3" customFormat="1" spans="1:11">
      <c r="A19" s="12">
        <v>16</v>
      </c>
      <c r="B19" s="19"/>
      <c r="C19" s="12" t="s">
        <v>53</v>
      </c>
      <c r="D19" s="13" t="s">
        <v>54</v>
      </c>
      <c r="E19" s="14">
        <v>6</v>
      </c>
      <c r="F19" s="15" t="s">
        <v>48</v>
      </c>
      <c r="G19" s="12">
        <v>6</v>
      </c>
      <c r="H19" s="16">
        <v>700</v>
      </c>
      <c r="I19" s="12"/>
      <c r="J19" s="12">
        <f t="shared" si="0"/>
        <v>0</v>
      </c>
      <c r="K19" s="12" t="s">
        <v>17</v>
      </c>
    </row>
    <row r="20" s="3" customFormat="1" ht="28.5" spans="1:11">
      <c r="A20" s="12">
        <v>17</v>
      </c>
      <c r="B20" s="19"/>
      <c r="C20" s="12" t="s">
        <v>55</v>
      </c>
      <c r="D20" s="13" t="s">
        <v>56</v>
      </c>
      <c r="E20" s="14">
        <v>18</v>
      </c>
      <c r="F20" s="15" t="s">
        <v>48</v>
      </c>
      <c r="G20" s="12">
        <v>6</v>
      </c>
      <c r="H20" s="16">
        <v>466.67</v>
      </c>
      <c r="I20" s="12"/>
      <c r="J20" s="12">
        <f t="shared" si="0"/>
        <v>0</v>
      </c>
      <c r="K20" s="12" t="s">
        <v>17</v>
      </c>
    </row>
    <row r="21" s="3" customFormat="1" ht="28.5" spans="1:11">
      <c r="A21" s="12">
        <v>18</v>
      </c>
      <c r="B21" s="19"/>
      <c r="C21" s="12" t="s">
        <v>57</v>
      </c>
      <c r="D21" s="13" t="s">
        <v>58</v>
      </c>
      <c r="E21" s="14">
        <v>60</v>
      </c>
      <c r="F21" s="15" t="s">
        <v>48</v>
      </c>
      <c r="G21" s="12">
        <v>6</v>
      </c>
      <c r="H21" s="16">
        <v>300</v>
      </c>
      <c r="I21" s="12"/>
      <c r="J21" s="12">
        <f t="shared" si="0"/>
        <v>0</v>
      </c>
      <c r="K21" s="12" t="s">
        <v>17</v>
      </c>
    </row>
    <row r="22" s="3" customFormat="1" ht="28.5" spans="1:11">
      <c r="A22" s="12">
        <v>19</v>
      </c>
      <c r="B22" s="19"/>
      <c r="C22" s="12" t="s">
        <v>59</v>
      </c>
      <c r="D22" s="13" t="s">
        <v>60</v>
      </c>
      <c r="E22" s="14">
        <v>24</v>
      </c>
      <c r="F22" s="15" t="s">
        <v>48</v>
      </c>
      <c r="G22" s="12">
        <v>6</v>
      </c>
      <c r="H22" s="16">
        <v>200</v>
      </c>
      <c r="I22" s="12"/>
      <c r="J22" s="12">
        <f t="shared" si="0"/>
        <v>0</v>
      </c>
      <c r="K22" s="12" t="s">
        <v>17</v>
      </c>
    </row>
    <row r="23" s="3" customFormat="1" ht="33" customHeight="1" spans="1:11">
      <c r="A23" s="12">
        <v>20</v>
      </c>
      <c r="B23" s="19"/>
      <c r="C23" s="12" t="s">
        <v>61</v>
      </c>
      <c r="D23" s="13" t="s">
        <v>62</v>
      </c>
      <c r="E23" s="14">
        <v>24</v>
      </c>
      <c r="F23" s="15" t="s">
        <v>48</v>
      </c>
      <c r="G23" s="12">
        <v>6</v>
      </c>
      <c r="H23" s="16">
        <v>366.67</v>
      </c>
      <c r="I23" s="12"/>
      <c r="J23" s="12">
        <f t="shared" si="0"/>
        <v>0</v>
      </c>
      <c r="K23" s="12" t="s">
        <v>17</v>
      </c>
    </row>
    <row r="24" s="3" customFormat="1" ht="28.5" spans="1:11">
      <c r="A24" s="12">
        <v>21</v>
      </c>
      <c r="B24" s="19"/>
      <c r="C24" s="12" t="s">
        <v>63</v>
      </c>
      <c r="D24" s="13" t="s">
        <v>64</v>
      </c>
      <c r="E24" s="14">
        <v>60</v>
      </c>
      <c r="F24" s="15" t="s">
        <v>48</v>
      </c>
      <c r="G24" s="12">
        <v>6</v>
      </c>
      <c r="H24" s="16">
        <v>150</v>
      </c>
      <c r="I24" s="12"/>
      <c r="J24" s="12">
        <f t="shared" si="0"/>
        <v>0</v>
      </c>
      <c r="K24" s="12" t="s">
        <v>17</v>
      </c>
    </row>
    <row r="25" s="3" customFormat="1" spans="1:11">
      <c r="A25" s="12">
        <v>22</v>
      </c>
      <c r="B25" s="19"/>
      <c r="C25" s="12" t="s">
        <v>65</v>
      </c>
      <c r="D25" s="13" t="s">
        <v>66</v>
      </c>
      <c r="E25" s="14">
        <v>6</v>
      </c>
      <c r="F25" s="15" t="s">
        <v>67</v>
      </c>
      <c r="G25" s="12">
        <v>6</v>
      </c>
      <c r="H25" s="16">
        <v>500</v>
      </c>
      <c r="I25" s="12"/>
      <c r="J25" s="12">
        <f t="shared" si="0"/>
        <v>0</v>
      </c>
      <c r="K25" s="12" t="s">
        <v>68</v>
      </c>
    </row>
    <row r="26" s="3" customFormat="1" spans="1:11">
      <c r="A26" s="12">
        <v>23</v>
      </c>
      <c r="B26" s="18" t="s">
        <v>69</v>
      </c>
      <c r="C26" s="12" t="s">
        <v>70</v>
      </c>
      <c r="D26" s="13" t="s">
        <v>71</v>
      </c>
      <c r="E26" s="14">
        <v>50</v>
      </c>
      <c r="F26" s="15" t="s">
        <v>72</v>
      </c>
      <c r="G26" s="12">
        <v>6</v>
      </c>
      <c r="H26" s="16">
        <v>45</v>
      </c>
      <c r="I26" s="12"/>
      <c r="J26" s="12">
        <f t="shared" si="0"/>
        <v>0</v>
      </c>
      <c r="K26" s="12" t="s">
        <v>17</v>
      </c>
    </row>
    <row r="27" s="3" customFormat="1" spans="1:11">
      <c r="A27" s="12">
        <v>24</v>
      </c>
      <c r="B27" s="19"/>
      <c r="C27" s="12" t="s">
        <v>73</v>
      </c>
      <c r="D27" s="13" t="s">
        <v>74</v>
      </c>
      <c r="E27" s="14">
        <v>100</v>
      </c>
      <c r="F27" s="15" t="s">
        <v>75</v>
      </c>
      <c r="G27" s="12">
        <v>6</v>
      </c>
      <c r="H27" s="16">
        <v>5</v>
      </c>
      <c r="I27" s="12"/>
      <c r="J27" s="12">
        <f t="shared" si="0"/>
        <v>0</v>
      </c>
      <c r="K27" s="12" t="s">
        <v>68</v>
      </c>
    </row>
    <row r="28" s="3" customFormat="1" ht="28.5" spans="1:11">
      <c r="A28" s="12">
        <v>25</v>
      </c>
      <c r="B28" s="19"/>
      <c r="C28" s="12" t="s">
        <v>76</v>
      </c>
      <c r="D28" s="13" t="s">
        <v>77</v>
      </c>
      <c r="E28" s="14">
        <v>1</v>
      </c>
      <c r="F28" s="15" t="s">
        <v>39</v>
      </c>
      <c r="G28" s="12">
        <v>6</v>
      </c>
      <c r="H28" s="16">
        <v>433.33</v>
      </c>
      <c r="I28" s="12"/>
      <c r="J28" s="12">
        <f t="shared" si="0"/>
        <v>0</v>
      </c>
      <c r="K28" s="12" t="s">
        <v>68</v>
      </c>
    </row>
    <row r="29" s="3" customFormat="1" ht="35" customHeight="1" spans="1:11">
      <c r="A29" s="12">
        <v>26</v>
      </c>
      <c r="B29" s="19"/>
      <c r="C29" s="12" t="s">
        <v>78</v>
      </c>
      <c r="D29" s="13" t="s">
        <v>79</v>
      </c>
      <c r="E29" s="14">
        <v>20</v>
      </c>
      <c r="F29" s="15" t="s">
        <v>80</v>
      </c>
      <c r="G29" s="12">
        <v>6</v>
      </c>
      <c r="H29" s="16">
        <v>54.93</v>
      </c>
      <c r="I29" s="12"/>
      <c r="J29" s="12">
        <f t="shared" si="0"/>
        <v>0</v>
      </c>
      <c r="K29" s="12" t="s">
        <v>17</v>
      </c>
    </row>
    <row r="30" s="3" customFormat="1" spans="1:11">
      <c r="A30" s="12">
        <v>27</v>
      </c>
      <c r="B30" s="19"/>
      <c r="C30" s="12" t="s">
        <v>81</v>
      </c>
      <c r="D30" s="13" t="s">
        <v>82</v>
      </c>
      <c r="E30" s="14">
        <v>1800</v>
      </c>
      <c r="F30" s="15" t="s">
        <v>83</v>
      </c>
      <c r="G30" s="12">
        <v>6</v>
      </c>
      <c r="H30" s="16">
        <v>1</v>
      </c>
      <c r="I30" s="12"/>
      <c r="J30" s="12">
        <f t="shared" si="0"/>
        <v>0</v>
      </c>
      <c r="K30" s="12" t="s">
        <v>68</v>
      </c>
    </row>
    <row r="31" s="3" customFormat="1" ht="28.5" spans="1:11">
      <c r="A31" s="12">
        <v>28</v>
      </c>
      <c r="B31" s="19"/>
      <c r="C31" s="12" t="s">
        <v>84</v>
      </c>
      <c r="D31" s="13" t="s">
        <v>85</v>
      </c>
      <c r="E31" s="14">
        <v>360</v>
      </c>
      <c r="F31" s="15" t="s">
        <v>48</v>
      </c>
      <c r="G31" s="12">
        <v>6</v>
      </c>
      <c r="H31" s="16">
        <v>44</v>
      </c>
      <c r="I31" s="12"/>
      <c r="J31" s="12">
        <f t="shared" si="0"/>
        <v>0</v>
      </c>
      <c r="K31" s="12" t="s">
        <v>68</v>
      </c>
    </row>
    <row r="32" s="3" customFormat="1" ht="36" customHeight="1" spans="1:11">
      <c r="A32" s="12">
        <v>29</v>
      </c>
      <c r="B32" s="19"/>
      <c r="C32" s="12" t="s">
        <v>86</v>
      </c>
      <c r="D32" s="13" t="s">
        <v>87</v>
      </c>
      <c r="E32" s="14">
        <v>360</v>
      </c>
      <c r="F32" s="15" t="s">
        <v>48</v>
      </c>
      <c r="G32" s="12">
        <v>6</v>
      </c>
      <c r="H32" s="16">
        <v>46.67</v>
      </c>
      <c r="I32" s="12"/>
      <c r="J32" s="12">
        <f t="shared" si="0"/>
        <v>0</v>
      </c>
      <c r="K32" s="12" t="s">
        <v>17</v>
      </c>
    </row>
    <row r="33" s="3" customFormat="1" ht="28.5" spans="1:11">
      <c r="A33" s="12">
        <v>30</v>
      </c>
      <c r="B33" s="19"/>
      <c r="C33" s="12" t="s">
        <v>88</v>
      </c>
      <c r="D33" s="13" t="s">
        <v>89</v>
      </c>
      <c r="E33" s="14">
        <v>1</v>
      </c>
      <c r="F33" s="15" t="s">
        <v>39</v>
      </c>
      <c r="G33" s="12">
        <v>6</v>
      </c>
      <c r="H33" s="16">
        <v>600</v>
      </c>
      <c r="I33" s="12"/>
      <c r="J33" s="12">
        <f t="shared" si="0"/>
        <v>0</v>
      </c>
      <c r="K33" s="12" t="s">
        <v>68</v>
      </c>
    </row>
    <row r="34" s="3" customFormat="1" spans="1:11">
      <c r="A34" s="12">
        <v>31</v>
      </c>
      <c r="B34" s="18" t="s">
        <v>90</v>
      </c>
      <c r="C34" s="12" t="s">
        <v>91</v>
      </c>
      <c r="D34" s="13" t="s">
        <v>92</v>
      </c>
      <c r="E34" s="14">
        <v>10</v>
      </c>
      <c r="F34" s="15" t="s">
        <v>93</v>
      </c>
      <c r="G34" s="12">
        <v>6</v>
      </c>
      <c r="H34" s="16">
        <v>200</v>
      </c>
      <c r="I34" s="12"/>
      <c r="J34" s="12">
        <f t="shared" si="0"/>
        <v>0</v>
      </c>
      <c r="K34" s="12" t="s">
        <v>17</v>
      </c>
    </row>
    <row r="35" s="3" customFormat="1" spans="1:11">
      <c r="A35" s="12">
        <v>32</v>
      </c>
      <c r="B35" s="19"/>
      <c r="C35" s="12" t="s">
        <v>94</v>
      </c>
      <c r="D35" s="13" t="s">
        <v>95</v>
      </c>
      <c r="E35" s="14">
        <v>1</v>
      </c>
      <c r="F35" s="15" t="s">
        <v>39</v>
      </c>
      <c r="G35" s="12">
        <v>6</v>
      </c>
      <c r="H35" s="16">
        <v>7333.33</v>
      </c>
      <c r="I35" s="12"/>
      <c r="J35" s="12">
        <f t="shared" si="0"/>
        <v>0</v>
      </c>
      <c r="K35" s="12" t="s">
        <v>68</v>
      </c>
    </row>
    <row r="36" s="3" customFormat="1" spans="1:11">
      <c r="A36" s="12">
        <v>33</v>
      </c>
      <c r="B36" s="19"/>
      <c r="C36" s="12" t="s">
        <v>96</v>
      </c>
      <c r="D36" s="13" t="s">
        <v>97</v>
      </c>
      <c r="E36" s="14">
        <v>10</v>
      </c>
      <c r="F36" s="15" t="s">
        <v>98</v>
      </c>
      <c r="G36" s="12">
        <v>6</v>
      </c>
      <c r="H36" s="16">
        <v>1000</v>
      </c>
      <c r="I36" s="12"/>
      <c r="J36" s="12">
        <f t="shared" si="0"/>
        <v>0</v>
      </c>
      <c r="K36" s="12" t="s">
        <v>17</v>
      </c>
    </row>
    <row r="37" s="3" customFormat="1" ht="28.5" spans="1:11">
      <c r="A37" s="12">
        <v>34</v>
      </c>
      <c r="B37" s="19"/>
      <c r="C37" s="12" t="s">
        <v>99</v>
      </c>
      <c r="D37" s="13" t="s">
        <v>100</v>
      </c>
      <c r="E37" s="14">
        <v>12</v>
      </c>
      <c r="F37" s="15" t="s">
        <v>48</v>
      </c>
      <c r="G37" s="12">
        <v>6</v>
      </c>
      <c r="H37" s="16">
        <v>966.67</v>
      </c>
      <c r="I37" s="12"/>
      <c r="J37" s="12">
        <f t="shared" ref="J37:J68" si="1">E37*I37</f>
        <v>0</v>
      </c>
      <c r="K37" s="12" t="s">
        <v>17</v>
      </c>
    </row>
    <row r="38" s="3" customFormat="1" spans="1:11">
      <c r="A38" s="12">
        <v>35</v>
      </c>
      <c r="B38" s="20"/>
      <c r="C38" s="12" t="s">
        <v>101</v>
      </c>
      <c r="D38" s="13" t="s">
        <v>102</v>
      </c>
      <c r="E38" s="14">
        <v>20</v>
      </c>
      <c r="F38" s="15" t="s">
        <v>103</v>
      </c>
      <c r="G38" s="12">
        <v>6</v>
      </c>
      <c r="H38" s="16">
        <v>300</v>
      </c>
      <c r="I38" s="12"/>
      <c r="J38" s="12">
        <f t="shared" si="1"/>
        <v>0</v>
      </c>
      <c r="K38" s="12" t="s">
        <v>68</v>
      </c>
    </row>
    <row r="39" s="3" customFormat="1" ht="28.5" spans="1:11">
      <c r="A39" s="12">
        <v>36</v>
      </c>
      <c r="B39" s="18" t="s">
        <v>104</v>
      </c>
      <c r="C39" s="12" t="s">
        <v>105</v>
      </c>
      <c r="D39" s="13" t="s">
        <v>106</v>
      </c>
      <c r="E39" s="14">
        <v>20</v>
      </c>
      <c r="F39" s="15" t="s">
        <v>16</v>
      </c>
      <c r="G39" s="12">
        <v>6</v>
      </c>
      <c r="H39" s="16">
        <v>566.67</v>
      </c>
      <c r="I39" s="12"/>
      <c r="J39" s="12">
        <f t="shared" si="1"/>
        <v>0</v>
      </c>
      <c r="K39" s="12" t="s">
        <v>17</v>
      </c>
    </row>
    <row r="40" s="3" customFormat="1" spans="1:11">
      <c r="A40" s="12">
        <v>37</v>
      </c>
      <c r="B40" s="19"/>
      <c r="C40" s="12" t="s">
        <v>107</v>
      </c>
      <c r="D40" s="13" t="s">
        <v>108</v>
      </c>
      <c r="E40" s="14">
        <v>20</v>
      </c>
      <c r="F40" s="15" t="s">
        <v>16</v>
      </c>
      <c r="G40" s="12">
        <v>6</v>
      </c>
      <c r="H40" s="16">
        <v>200</v>
      </c>
      <c r="I40" s="12"/>
      <c r="J40" s="12">
        <f t="shared" si="1"/>
        <v>0</v>
      </c>
      <c r="K40" s="12" t="s">
        <v>68</v>
      </c>
    </row>
    <row r="41" s="3" customFormat="1" spans="1:11">
      <c r="A41" s="12">
        <v>38</v>
      </c>
      <c r="B41" s="19"/>
      <c r="C41" s="12" t="s">
        <v>109</v>
      </c>
      <c r="D41" s="13" t="s">
        <v>110</v>
      </c>
      <c r="E41" s="14">
        <v>120</v>
      </c>
      <c r="F41" s="15" t="s">
        <v>16</v>
      </c>
      <c r="G41" s="12">
        <v>6</v>
      </c>
      <c r="H41" s="16">
        <v>200</v>
      </c>
      <c r="I41" s="12"/>
      <c r="J41" s="12">
        <f t="shared" si="1"/>
        <v>0</v>
      </c>
      <c r="K41" s="12" t="s">
        <v>17</v>
      </c>
    </row>
    <row r="42" s="3" customFormat="1" spans="1:11">
      <c r="A42" s="12">
        <v>39</v>
      </c>
      <c r="B42" s="12" t="s">
        <v>111</v>
      </c>
      <c r="C42" s="12" t="s">
        <v>112</v>
      </c>
      <c r="D42" s="13" t="s">
        <v>113</v>
      </c>
      <c r="E42" s="14">
        <v>1</v>
      </c>
      <c r="F42" s="15" t="s">
        <v>42</v>
      </c>
      <c r="G42" s="12">
        <v>2</v>
      </c>
      <c r="H42" s="16">
        <v>3933.33</v>
      </c>
      <c r="I42" s="12"/>
      <c r="J42" s="12">
        <f t="shared" si="1"/>
        <v>0</v>
      </c>
      <c r="K42" s="12" t="s">
        <v>17</v>
      </c>
    </row>
    <row r="43" s="3" customFormat="1" spans="1:11">
      <c r="A43" s="12">
        <v>40</v>
      </c>
      <c r="B43" s="12"/>
      <c r="C43" s="12" t="s">
        <v>114</v>
      </c>
      <c r="D43" s="13" t="s">
        <v>115</v>
      </c>
      <c r="E43" s="14">
        <v>400</v>
      </c>
      <c r="F43" s="15" t="s">
        <v>75</v>
      </c>
      <c r="G43" s="12">
        <v>2</v>
      </c>
      <c r="H43" s="16">
        <v>1.93</v>
      </c>
      <c r="I43" s="12"/>
      <c r="J43" s="12">
        <f t="shared" si="1"/>
        <v>0</v>
      </c>
      <c r="K43" s="12" t="s">
        <v>68</v>
      </c>
    </row>
    <row r="44" s="3" customFormat="1" spans="1:11">
      <c r="A44" s="12">
        <v>41</v>
      </c>
      <c r="B44" s="12"/>
      <c r="C44" s="12" t="s">
        <v>116</v>
      </c>
      <c r="D44" s="13" t="s">
        <v>117</v>
      </c>
      <c r="E44" s="14">
        <v>1</v>
      </c>
      <c r="F44" s="15" t="s">
        <v>42</v>
      </c>
      <c r="G44" s="12">
        <v>2</v>
      </c>
      <c r="H44" s="16">
        <v>2426.67</v>
      </c>
      <c r="I44" s="12"/>
      <c r="J44" s="12">
        <f t="shared" si="1"/>
        <v>0</v>
      </c>
      <c r="K44" s="12" t="s">
        <v>17</v>
      </c>
    </row>
    <row r="45" s="3" customFormat="1" spans="1:11">
      <c r="A45" s="12">
        <v>42</v>
      </c>
      <c r="B45" s="12"/>
      <c r="C45" s="12" t="s">
        <v>118</v>
      </c>
      <c r="D45" s="13" t="s">
        <v>119</v>
      </c>
      <c r="E45" s="14">
        <v>12</v>
      </c>
      <c r="F45" s="15" t="s">
        <v>48</v>
      </c>
      <c r="G45" s="12">
        <v>2</v>
      </c>
      <c r="H45" s="16">
        <v>733.33</v>
      </c>
      <c r="I45" s="12"/>
      <c r="J45" s="12">
        <f t="shared" si="1"/>
        <v>0</v>
      </c>
      <c r="K45" s="12" t="s">
        <v>17</v>
      </c>
    </row>
    <row r="46" s="3" customFormat="1" spans="1:11">
      <c r="A46" s="12">
        <v>43</v>
      </c>
      <c r="B46" s="12"/>
      <c r="C46" s="12" t="s">
        <v>120</v>
      </c>
      <c r="D46" s="13" t="s">
        <v>121</v>
      </c>
      <c r="E46" s="14">
        <v>8</v>
      </c>
      <c r="F46" s="15" t="s">
        <v>48</v>
      </c>
      <c r="G46" s="12">
        <v>2</v>
      </c>
      <c r="H46" s="16">
        <v>500</v>
      </c>
      <c r="I46" s="12"/>
      <c r="J46" s="12">
        <f t="shared" si="1"/>
        <v>0</v>
      </c>
      <c r="K46" s="12" t="s">
        <v>17</v>
      </c>
    </row>
    <row r="47" s="3" customFormat="1" spans="1:11">
      <c r="A47" s="12">
        <v>44</v>
      </c>
      <c r="B47" s="12"/>
      <c r="C47" s="12" t="s">
        <v>122</v>
      </c>
      <c r="D47" s="13" t="s">
        <v>123</v>
      </c>
      <c r="E47" s="14">
        <v>12</v>
      </c>
      <c r="F47" s="15" t="s">
        <v>48</v>
      </c>
      <c r="G47" s="12">
        <v>2</v>
      </c>
      <c r="H47" s="16">
        <v>300</v>
      </c>
      <c r="I47" s="12"/>
      <c r="J47" s="12">
        <f t="shared" si="1"/>
        <v>0</v>
      </c>
      <c r="K47" s="12" t="s">
        <v>17</v>
      </c>
    </row>
    <row r="48" s="3" customFormat="1" spans="1:11">
      <c r="A48" s="12">
        <v>45</v>
      </c>
      <c r="B48" s="12"/>
      <c r="C48" s="12" t="s">
        <v>124</v>
      </c>
      <c r="D48" s="13" t="s">
        <v>125</v>
      </c>
      <c r="E48" s="14">
        <v>1</v>
      </c>
      <c r="F48" s="15" t="s">
        <v>39</v>
      </c>
      <c r="G48" s="12">
        <v>2</v>
      </c>
      <c r="H48" s="16">
        <v>8000</v>
      </c>
      <c r="I48" s="12"/>
      <c r="J48" s="12">
        <f t="shared" si="1"/>
        <v>0</v>
      </c>
      <c r="K48" s="12" t="s">
        <v>126</v>
      </c>
    </row>
    <row r="49" s="3" customFormat="1" spans="1:11">
      <c r="A49" s="12">
        <v>46</v>
      </c>
      <c r="B49" s="12"/>
      <c r="C49" s="12" t="s">
        <v>127</v>
      </c>
      <c r="D49" s="13" t="s">
        <v>128</v>
      </c>
      <c r="E49" s="14">
        <v>1</v>
      </c>
      <c r="F49" s="15" t="s">
        <v>39</v>
      </c>
      <c r="G49" s="12">
        <v>2</v>
      </c>
      <c r="H49" s="16">
        <v>433.33</v>
      </c>
      <c r="I49" s="12"/>
      <c r="J49" s="12">
        <f t="shared" si="1"/>
        <v>0</v>
      </c>
      <c r="K49" s="12" t="s">
        <v>68</v>
      </c>
    </row>
    <row r="50" s="3" customFormat="1" ht="34" customHeight="1" spans="1:11">
      <c r="A50" s="12">
        <v>47</v>
      </c>
      <c r="B50" s="12"/>
      <c r="C50" s="12" t="s">
        <v>129</v>
      </c>
      <c r="D50" s="13" t="s">
        <v>130</v>
      </c>
      <c r="E50" s="14">
        <v>2</v>
      </c>
      <c r="F50" s="15" t="s">
        <v>131</v>
      </c>
      <c r="G50" s="12">
        <v>2</v>
      </c>
      <c r="H50" s="16">
        <v>2200</v>
      </c>
      <c r="I50" s="12"/>
      <c r="J50" s="12">
        <f t="shared" si="1"/>
        <v>0</v>
      </c>
      <c r="K50" s="12" t="s">
        <v>17</v>
      </c>
    </row>
    <row r="51" s="3" customFormat="1" ht="28.5" spans="1:11">
      <c r="A51" s="12">
        <v>48</v>
      </c>
      <c r="B51" s="12"/>
      <c r="C51" s="12" t="s">
        <v>132</v>
      </c>
      <c r="D51" s="13" t="s">
        <v>133</v>
      </c>
      <c r="E51" s="14">
        <v>400</v>
      </c>
      <c r="F51" s="15" t="s">
        <v>48</v>
      </c>
      <c r="G51" s="12">
        <v>2</v>
      </c>
      <c r="H51" s="16">
        <v>8.17</v>
      </c>
      <c r="I51" s="12"/>
      <c r="J51" s="12">
        <f t="shared" si="1"/>
        <v>0</v>
      </c>
      <c r="K51" s="12" t="s">
        <v>68</v>
      </c>
    </row>
    <row r="52" s="3" customFormat="1" spans="1:11">
      <c r="A52" s="12">
        <v>49</v>
      </c>
      <c r="B52" s="17" t="s">
        <v>134</v>
      </c>
      <c r="C52" s="12" t="s">
        <v>135</v>
      </c>
      <c r="D52" s="13" t="s">
        <v>136</v>
      </c>
      <c r="E52" s="14">
        <v>1</v>
      </c>
      <c r="F52" s="15" t="s">
        <v>131</v>
      </c>
      <c r="G52" s="12">
        <v>2</v>
      </c>
      <c r="H52" s="16">
        <v>1650</v>
      </c>
      <c r="I52" s="12"/>
      <c r="J52" s="12">
        <f t="shared" si="1"/>
        <v>0</v>
      </c>
      <c r="K52" s="12" t="s">
        <v>17</v>
      </c>
    </row>
    <row r="53" s="3" customFormat="1" spans="1:11">
      <c r="A53" s="12">
        <v>50</v>
      </c>
      <c r="B53" s="17"/>
      <c r="C53" s="12" t="s">
        <v>137</v>
      </c>
      <c r="D53" s="13" t="s">
        <v>138</v>
      </c>
      <c r="E53" s="14">
        <v>1</v>
      </c>
      <c r="F53" s="15" t="s">
        <v>131</v>
      </c>
      <c r="G53" s="12">
        <v>2</v>
      </c>
      <c r="H53" s="16">
        <v>3000</v>
      </c>
      <c r="I53" s="12"/>
      <c r="J53" s="12">
        <f t="shared" si="1"/>
        <v>0</v>
      </c>
      <c r="K53" s="12" t="s">
        <v>17</v>
      </c>
    </row>
    <row r="54" s="3" customFormat="1" spans="1:11">
      <c r="A54" s="12">
        <v>51</v>
      </c>
      <c r="B54" s="17"/>
      <c r="C54" s="12" t="s">
        <v>139</v>
      </c>
      <c r="D54" s="13" t="s">
        <v>140</v>
      </c>
      <c r="E54" s="14">
        <v>4</v>
      </c>
      <c r="F54" s="15" t="s">
        <v>48</v>
      </c>
      <c r="G54" s="12">
        <v>2</v>
      </c>
      <c r="H54" s="16">
        <v>466.67</v>
      </c>
      <c r="I54" s="12"/>
      <c r="J54" s="12">
        <f t="shared" si="1"/>
        <v>0</v>
      </c>
      <c r="K54" s="12" t="s">
        <v>17</v>
      </c>
    </row>
    <row r="55" s="3" customFormat="1" spans="1:11">
      <c r="A55" s="12">
        <v>52</v>
      </c>
      <c r="B55" s="17"/>
      <c r="C55" s="12" t="s">
        <v>141</v>
      </c>
      <c r="D55" s="13" t="s">
        <v>142</v>
      </c>
      <c r="E55" s="14">
        <v>4</v>
      </c>
      <c r="F55" s="15" t="s">
        <v>143</v>
      </c>
      <c r="G55" s="12">
        <v>2</v>
      </c>
      <c r="H55" s="16">
        <v>200</v>
      </c>
      <c r="I55" s="12"/>
      <c r="J55" s="12">
        <f t="shared" si="1"/>
        <v>0</v>
      </c>
      <c r="K55" s="12" t="s">
        <v>17</v>
      </c>
    </row>
    <row r="56" s="3" customFormat="1" spans="1:11">
      <c r="A56" s="12">
        <v>53</v>
      </c>
      <c r="B56" s="17"/>
      <c r="C56" s="12" t="s">
        <v>144</v>
      </c>
      <c r="D56" s="13" t="s">
        <v>145</v>
      </c>
      <c r="E56" s="14">
        <v>1</v>
      </c>
      <c r="F56" s="15" t="s">
        <v>39</v>
      </c>
      <c r="G56" s="12">
        <v>2</v>
      </c>
      <c r="H56" s="16">
        <v>4000</v>
      </c>
      <c r="I56" s="12"/>
      <c r="J56" s="12">
        <f t="shared" si="1"/>
        <v>0</v>
      </c>
      <c r="K56" s="12" t="s">
        <v>68</v>
      </c>
    </row>
    <row r="57" s="3" customFormat="1" ht="29" customHeight="1" spans="1:11">
      <c r="A57" s="12">
        <v>54</v>
      </c>
      <c r="B57" s="17"/>
      <c r="C57" s="12" t="s">
        <v>146</v>
      </c>
      <c r="D57" s="13" t="s">
        <v>147</v>
      </c>
      <c r="E57" s="14">
        <v>1</v>
      </c>
      <c r="F57" s="15" t="s">
        <v>39</v>
      </c>
      <c r="G57" s="12">
        <v>2</v>
      </c>
      <c r="H57" s="16">
        <v>1500</v>
      </c>
      <c r="I57" s="12"/>
      <c r="J57" s="12">
        <f t="shared" si="1"/>
        <v>0</v>
      </c>
      <c r="K57" s="12" t="s">
        <v>17</v>
      </c>
    </row>
    <row r="58" s="3" customFormat="1" ht="28.5" spans="1:11">
      <c r="A58" s="12">
        <v>55</v>
      </c>
      <c r="B58" s="17"/>
      <c r="C58" s="12" t="s">
        <v>148</v>
      </c>
      <c r="D58" s="13" t="s">
        <v>149</v>
      </c>
      <c r="E58" s="14">
        <v>2</v>
      </c>
      <c r="F58" s="15" t="s">
        <v>48</v>
      </c>
      <c r="G58" s="12">
        <v>2</v>
      </c>
      <c r="H58" s="16">
        <v>916.67</v>
      </c>
      <c r="I58" s="12"/>
      <c r="J58" s="12">
        <f t="shared" si="1"/>
        <v>0</v>
      </c>
      <c r="K58" s="12" t="s">
        <v>17</v>
      </c>
    </row>
    <row r="59" s="3" customFormat="1" spans="1:11">
      <c r="A59" s="12">
        <v>56</v>
      </c>
      <c r="B59" s="17"/>
      <c r="C59" s="12" t="s">
        <v>114</v>
      </c>
      <c r="D59" s="13" t="s">
        <v>115</v>
      </c>
      <c r="E59" s="14">
        <v>400</v>
      </c>
      <c r="F59" s="15" t="s">
        <v>75</v>
      </c>
      <c r="G59" s="12">
        <v>2</v>
      </c>
      <c r="H59" s="16">
        <v>2</v>
      </c>
      <c r="I59" s="12"/>
      <c r="J59" s="12">
        <f t="shared" si="1"/>
        <v>0</v>
      </c>
      <c r="K59" s="12" t="s">
        <v>68</v>
      </c>
    </row>
    <row r="60" s="3" customFormat="1" spans="1:11">
      <c r="A60" s="12">
        <v>57</v>
      </c>
      <c r="B60" s="17"/>
      <c r="C60" s="12" t="s">
        <v>150</v>
      </c>
      <c r="D60" s="13" t="s">
        <v>151</v>
      </c>
      <c r="E60" s="14">
        <v>8</v>
      </c>
      <c r="F60" s="15" t="s">
        <v>48</v>
      </c>
      <c r="G60" s="12">
        <v>2</v>
      </c>
      <c r="H60" s="16">
        <v>466.67</v>
      </c>
      <c r="I60" s="12"/>
      <c r="J60" s="12">
        <f t="shared" si="1"/>
        <v>0</v>
      </c>
      <c r="K60" s="12" t="s">
        <v>17</v>
      </c>
    </row>
    <row r="61" s="3" customFormat="1" spans="1:11">
      <c r="A61" s="12">
        <v>58</v>
      </c>
      <c r="B61" s="17"/>
      <c r="C61" s="12" t="s">
        <v>122</v>
      </c>
      <c r="D61" s="13" t="s">
        <v>123</v>
      </c>
      <c r="E61" s="14">
        <v>12</v>
      </c>
      <c r="F61" s="15" t="s">
        <v>48</v>
      </c>
      <c r="G61" s="12">
        <v>2</v>
      </c>
      <c r="H61" s="16">
        <v>300</v>
      </c>
      <c r="I61" s="12"/>
      <c r="J61" s="12">
        <f t="shared" si="1"/>
        <v>0</v>
      </c>
      <c r="K61" s="12" t="s">
        <v>17</v>
      </c>
    </row>
    <row r="62" s="3" customFormat="1" ht="28" customHeight="1" spans="1:11">
      <c r="A62" s="12">
        <v>59</v>
      </c>
      <c r="B62" s="17"/>
      <c r="C62" s="12" t="s">
        <v>132</v>
      </c>
      <c r="D62" s="13" t="s">
        <v>152</v>
      </c>
      <c r="E62" s="14">
        <v>400</v>
      </c>
      <c r="F62" s="15" t="s">
        <v>48</v>
      </c>
      <c r="G62" s="12">
        <v>2</v>
      </c>
      <c r="H62" s="16">
        <v>8.33</v>
      </c>
      <c r="I62" s="12"/>
      <c r="J62" s="12">
        <f t="shared" si="1"/>
        <v>0</v>
      </c>
      <c r="K62" s="12" t="s">
        <v>68</v>
      </c>
    </row>
    <row r="63" s="3" customFormat="1" ht="28.5" spans="1:11">
      <c r="A63" s="12">
        <v>60</v>
      </c>
      <c r="B63" s="21" t="s">
        <v>153</v>
      </c>
      <c r="C63" s="12" t="s">
        <v>154</v>
      </c>
      <c r="D63" s="13" t="s">
        <v>155</v>
      </c>
      <c r="E63" s="14">
        <v>300</v>
      </c>
      <c r="F63" s="15" t="s">
        <v>48</v>
      </c>
      <c r="G63" s="12">
        <v>1</v>
      </c>
      <c r="H63" s="16">
        <v>15</v>
      </c>
      <c r="I63" s="12"/>
      <c r="J63" s="12">
        <f t="shared" si="1"/>
        <v>0</v>
      </c>
      <c r="K63" s="12" t="s">
        <v>68</v>
      </c>
    </row>
    <row r="64" s="3" customFormat="1" spans="1:11">
      <c r="A64" s="12">
        <v>61</v>
      </c>
      <c r="B64" s="22"/>
      <c r="C64" s="12" t="s">
        <v>156</v>
      </c>
      <c r="D64" s="13" t="s">
        <v>157</v>
      </c>
      <c r="E64" s="14">
        <v>300</v>
      </c>
      <c r="F64" s="15" t="s">
        <v>48</v>
      </c>
      <c r="G64" s="12">
        <v>1</v>
      </c>
      <c r="H64" s="16">
        <v>10</v>
      </c>
      <c r="I64" s="12"/>
      <c r="J64" s="12">
        <f t="shared" si="1"/>
        <v>0</v>
      </c>
      <c r="K64" s="12" t="s">
        <v>68</v>
      </c>
    </row>
    <row r="65" s="3" customFormat="1" spans="1:11">
      <c r="A65" s="12">
        <v>62</v>
      </c>
      <c r="B65" s="22"/>
      <c r="C65" s="12" t="s">
        <v>124</v>
      </c>
      <c r="D65" s="13" t="s">
        <v>125</v>
      </c>
      <c r="E65" s="14">
        <v>1</v>
      </c>
      <c r="F65" s="15" t="s">
        <v>39</v>
      </c>
      <c r="G65" s="12">
        <v>1</v>
      </c>
      <c r="H65" s="16">
        <v>2000</v>
      </c>
      <c r="I65" s="12"/>
      <c r="J65" s="12">
        <f t="shared" si="1"/>
        <v>0</v>
      </c>
      <c r="K65" s="12" t="s">
        <v>126</v>
      </c>
    </row>
    <row r="66" s="3" customFormat="1" ht="27" customHeight="1" spans="1:11">
      <c r="A66" s="12">
        <v>63</v>
      </c>
      <c r="B66" s="22"/>
      <c r="C66" s="12" t="s">
        <v>158</v>
      </c>
      <c r="D66" s="13" t="s">
        <v>159</v>
      </c>
      <c r="E66" s="14">
        <v>1</v>
      </c>
      <c r="F66" s="15" t="s">
        <v>39</v>
      </c>
      <c r="G66" s="12">
        <v>1</v>
      </c>
      <c r="H66" s="16">
        <v>2666.67</v>
      </c>
      <c r="I66" s="12"/>
      <c r="J66" s="12">
        <f t="shared" si="1"/>
        <v>0</v>
      </c>
      <c r="K66" s="12" t="s">
        <v>17</v>
      </c>
    </row>
    <row r="67" s="3" customFormat="1" spans="1:11">
      <c r="A67" s="12">
        <v>64</v>
      </c>
      <c r="B67" s="22"/>
      <c r="C67" s="12" t="s">
        <v>137</v>
      </c>
      <c r="D67" s="13" t="s">
        <v>160</v>
      </c>
      <c r="E67" s="14">
        <v>1</v>
      </c>
      <c r="F67" s="15" t="s">
        <v>39</v>
      </c>
      <c r="G67" s="12">
        <v>1</v>
      </c>
      <c r="H67" s="16">
        <v>4266.67</v>
      </c>
      <c r="I67" s="12"/>
      <c r="J67" s="12">
        <f t="shared" si="1"/>
        <v>0</v>
      </c>
      <c r="K67" s="12" t="s">
        <v>17</v>
      </c>
    </row>
    <row r="68" s="3" customFormat="1" spans="1:11">
      <c r="A68" s="12">
        <v>65</v>
      </c>
      <c r="B68" s="22"/>
      <c r="C68" s="12" t="s">
        <v>161</v>
      </c>
      <c r="D68" s="13" t="s">
        <v>19</v>
      </c>
      <c r="E68" s="14">
        <v>1</v>
      </c>
      <c r="F68" s="15" t="s">
        <v>16</v>
      </c>
      <c r="G68" s="12">
        <v>1</v>
      </c>
      <c r="H68" s="16">
        <v>2333.33</v>
      </c>
      <c r="I68" s="12"/>
      <c r="J68" s="12">
        <f t="shared" si="1"/>
        <v>0</v>
      </c>
      <c r="K68" s="12" t="s">
        <v>17</v>
      </c>
    </row>
    <row r="69" s="3" customFormat="1" ht="28.5" spans="1:11">
      <c r="A69" s="12">
        <v>66</v>
      </c>
      <c r="B69" s="22"/>
      <c r="C69" s="12" t="s">
        <v>162</v>
      </c>
      <c r="D69" s="13" t="s">
        <v>163</v>
      </c>
      <c r="E69" s="14">
        <v>1</v>
      </c>
      <c r="F69" s="15" t="s">
        <v>16</v>
      </c>
      <c r="G69" s="12">
        <v>1</v>
      </c>
      <c r="H69" s="16">
        <v>933.33</v>
      </c>
      <c r="I69" s="12"/>
      <c r="J69" s="12">
        <f t="shared" ref="J69:J93" si="2">E69*I69</f>
        <v>0</v>
      </c>
      <c r="K69" s="12" t="s">
        <v>17</v>
      </c>
    </row>
    <row r="70" s="3" customFormat="1" spans="1:11">
      <c r="A70" s="12">
        <v>67</v>
      </c>
      <c r="B70" s="22"/>
      <c r="C70" s="12" t="s">
        <v>129</v>
      </c>
      <c r="D70" s="13" t="s">
        <v>164</v>
      </c>
      <c r="E70" s="14">
        <v>1</v>
      </c>
      <c r="F70" s="15" t="s">
        <v>131</v>
      </c>
      <c r="G70" s="12">
        <v>1</v>
      </c>
      <c r="H70" s="16">
        <v>1766.67</v>
      </c>
      <c r="I70" s="12"/>
      <c r="J70" s="12">
        <f t="shared" si="2"/>
        <v>0</v>
      </c>
      <c r="K70" s="12" t="s">
        <v>17</v>
      </c>
    </row>
    <row r="71" s="3" customFormat="1" spans="1:11">
      <c r="A71" s="12">
        <v>68</v>
      </c>
      <c r="B71" s="22"/>
      <c r="C71" s="12" t="s">
        <v>165</v>
      </c>
      <c r="D71" s="13" t="s">
        <v>166</v>
      </c>
      <c r="E71" s="14">
        <v>1</v>
      </c>
      <c r="F71" s="15" t="s">
        <v>39</v>
      </c>
      <c r="G71" s="12">
        <v>1</v>
      </c>
      <c r="H71" s="16">
        <v>2000</v>
      </c>
      <c r="I71" s="12"/>
      <c r="J71" s="12">
        <f t="shared" si="2"/>
        <v>0</v>
      </c>
      <c r="K71" s="12" t="s">
        <v>68</v>
      </c>
    </row>
    <row r="72" s="3" customFormat="1" spans="1:11">
      <c r="A72" s="12">
        <v>69</v>
      </c>
      <c r="B72" s="22"/>
      <c r="C72" s="12" t="s">
        <v>99</v>
      </c>
      <c r="D72" s="13" t="s">
        <v>167</v>
      </c>
      <c r="E72" s="14">
        <v>2</v>
      </c>
      <c r="F72" s="15" t="s">
        <v>48</v>
      </c>
      <c r="G72" s="12">
        <v>1</v>
      </c>
      <c r="H72" s="16">
        <v>800</v>
      </c>
      <c r="I72" s="12"/>
      <c r="J72" s="12">
        <f t="shared" si="2"/>
        <v>0</v>
      </c>
      <c r="K72" s="12" t="s">
        <v>17</v>
      </c>
    </row>
    <row r="73" s="3" customFormat="1" spans="1:11">
      <c r="A73" s="12">
        <v>70</v>
      </c>
      <c r="B73" s="22"/>
      <c r="C73" s="12" t="s">
        <v>122</v>
      </c>
      <c r="D73" s="13" t="s">
        <v>168</v>
      </c>
      <c r="E73" s="14">
        <v>10</v>
      </c>
      <c r="F73" s="15" t="s">
        <v>48</v>
      </c>
      <c r="G73" s="12">
        <v>1</v>
      </c>
      <c r="H73" s="16">
        <v>300</v>
      </c>
      <c r="I73" s="12"/>
      <c r="J73" s="12">
        <f t="shared" si="2"/>
        <v>0</v>
      </c>
      <c r="K73" s="12" t="s">
        <v>17</v>
      </c>
    </row>
    <row r="74" s="3" customFormat="1" ht="28.5" spans="1:11">
      <c r="A74" s="12">
        <v>71</v>
      </c>
      <c r="B74" s="23"/>
      <c r="C74" s="12" t="s">
        <v>132</v>
      </c>
      <c r="D74" s="13" t="s">
        <v>169</v>
      </c>
      <c r="E74" s="14">
        <v>300</v>
      </c>
      <c r="F74" s="15" t="s">
        <v>48</v>
      </c>
      <c r="G74" s="12">
        <v>1</v>
      </c>
      <c r="H74" s="16">
        <v>8.17</v>
      </c>
      <c r="I74" s="12"/>
      <c r="J74" s="12">
        <f t="shared" si="2"/>
        <v>0</v>
      </c>
      <c r="K74" s="12" t="s">
        <v>68</v>
      </c>
    </row>
    <row r="75" s="3" customFormat="1" spans="1:11">
      <c r="A75" s="12">
        <v>72</v>
      </c>
      <c r="B75" s="24" t="s">
        <v>170</v>
      </c>
      <c r="C75" s="12" t="s">
        <v>171</v>
      </c>
      <c r="D75" s="13" t="s">
        <v>172</v>
      </c>
      <c r="E75" s="14">
        <v>24</v>
      </c>
      <c r="F75" s="15" t="s">
        <v>173</v>
      </c>
      <c r="G75" s="12">
        <v>2</v>
      </c>
      <c r="H75" s="16">
        <v>180</v>
      </c>
      <c r="I75" s="12"/>
      <c r="J75" s="12">
        <f t="shared" si="2"/>
        <v>0</v>
      </c>
      <c r="K75" s="12" t="s">
        <v>17</v>
      </c>
    </row>
    <row r="76" s="3" customFormat="1" spans="1:11">
      <c r="A76" s="12">
        <v>73</v>
      </c>
      <c r="B76" s="24"/>
      <c r="C76" s="12" t="s">
        <v>174</v>
      </c>
      <c r="D76" s="13" t="s">
        <v>175</v>
      </c>
      <c r="E76" s="14">
        <v>24</v>
      </c>
      <c r="F76" s="15" t="s">
        <v>173</v>
      </c>
      <c r="G76" s="12">
        <v>2</v>
      </c>
      <c r="H76" s="16">
        <v>120</v>
      </c>
      <c r="I76" s="12"/>
      <c r="J76" s="12">
        <f t="shared" si="2"/>
        <v>0</v>
      </c>
      <c r="K76" s="12" t="s">
        <v>17</v>
      </c>
    </row>
    <row r="77" s="3" customFormat="1" spans="1:11">
      <c r="A77" s="12">
        <v>74</v>
      </c>
      <c r="B77" s="24"/>
      <c r="C77" s="12" t="s">
        <v>176</v>
      </c>
      <c r="D77" s="13" t="s">
        <v>177</v>
      </c>
      <c r="E77" s="14">
        <v>1</v>
      </c>
      <c r="F77" s="15" t="s">
        <v>39</v>
      </c>
      <c r="G77" s="12">
        <v>2</v>
      </c>
      <c r="H77" s="16">
        <v>1453.33</v>
      </c>
      <c r="I77" s="12"/>
      <c r="J77" s="12">
        <f t="shared" si="2"/>
        <v>0</v>
      </c>
      <c r="K77" s="12" t="s">
        <v>17</v>
      </c>
    </row>
    <row r="78" s="3" customFormat="1" ht="28.5" spans="1:11">
      <c r="A78" s="12">
        <v>75</v>
      </c>
      <c r="B78" s="24"/>
      <c r="C78" s="12" t="s">
        <v>178</v>
      </c>
      <c r="D78" s="13" t="s">
        <v>179</v>
      </c>
      <c r="E78" s="14">
        <v>2</v>
      </c>
      <c r="F78" s="15" t="s">
        <v>180</v>
      </c>
      <c r="G78" s="12">
        <v>2</v>
      </c>
      <c r="H78" s="16">
        <v>2666.67</v>
      </c>
      <c r="I78" s="12"/>
      <c r="J78" s="12">
        <f t="shared" si="2"/>
        <v>0</v>
      </c>
      <c r="K78" s="12" t="s">
        <v>17</v>
      </c>
    </row>
    <row r="79" s="3" customFormat="1" spans="1:11">
      <c r="A79" s="12">
        <v>76</v>
      </c>
      <c r="B79" s="24"/>
      <c r="C79" s="12" t="s">
        <v>181</v>
      </c>
      <c r="D79" s="13" t="s">
        <v>182</v>
      </c>
      <c r="E79" s="14">
        <v>8</v>
      </c>
      <c r="F79" s="15" t="s">
        <v>48</v>
      </c>
      <c r="G79" s="12">
        <v>2</v>
      </c>
      <c r="H79" s="16">
        <v>600</v>
      </c>
      <c r="I79" s="12"/>
      <c r="J79" s="12">
        <f t="shared" si="2"/>
        <v>0</v>
      </c>
      <c r="K79" s="12" t="s">
        <v>17</v>
      </c>
    </row>
    <row r="80" s="3" customFormat="1" spans="1:11">
      <c r="A80" s="12">
        <v>77</v>
      </c>
      <c r="B80" s="24"/>
      <c r="C80" s="12" t="s">
        <v>183</v>
      </c>
      <c r="D80" s="13" t="s">
        <v>184</v>
      </c>
      <c r="E80" s="14">
        <v>8</v>
      </c>
      <c r="F80" s="15" t="s">
        <v>48</v>
      </c>
      <c r="G80" s="12">
        <v>2</v>
      </c>
      <c r="H80" s="16">
        <v>466.67</v>
      </c>
      <c r="I80" s="12"/>
      <c r="J80" s="12">
        <f t="shared" si="2"/>
        <v>0</v>
      </c>
      <c r="K80" s="12" t="s">
        <v>17</v>
      </c>
    </row>
    <row r="81" s="3" customFormat="1" spans="1:11">
      <c r="A81" s="12">
        <v>78</v>
      </c>
      <c r="B81" s="24"/>
      <c r="C81" s="12" t="s">
        <v>124</v>
      </c>
      <c r="D81" s="13" t="s">
        <v>125</v>
      </c>
      <c r="E81" s="14">
        <v>1</v>
      </c>
      <c r="F81" s="15" t="s">
        <v>39</v>
      </c>
      <c r="G81" s="12">
        <v>2</v>
      </c>
      <c r="H81" s="16">
        <v>6000</v>
      </c>
      <c r="I81" s="12"/>
      <c r="J81" s="12">
        <f t="shared" si="2"/>
        <v>0</v>
      </c>
      <c r="K81" s="12" t="s">
        <v>126</v>
      </c>
    </row>
    <row r="82" s="3" customFormat="1" ht="30" customHeight="1" spans="1:11">
      <c r="A82" s="12">
        <v>79</v>
      </c>
      <c r="B82" s="24"/>
      <c r="C82" s="12" t="s">
        <v>185</v>
      </c>
      <c r="D82" s="13" t="s">
        <v>186</v>
      </c>
      <c r="E82" s="14">
        <v>4</v>
      </c>
      <c r="F82" s="15" t="s">
        <v>48</v>
      </c>
      <c r="G82" s="12">
        <v>2</v>
      </c>
      <c r="H82" s="16">
        <v>300</v>
      </c>
      <c r="I82" s="12"/>
      <c r="J82" s="12">
        <f t="shared" si="2"/>
        <v>0</v>
      </c>
      <c r="K82" s="12" t="s">
        <v>17</v>
      </c>
    </row>
    <row r="83" s="3" customFormat="1" spans="1:11">
      <c r="A83" s="12">
        <v>80</v>
      </c>
      <c r="B83" s="24"/>
      <c r="C83" s="12" t="s">
        <v>122</v>
      </c>
      <c r="D83" s="13" t="s">
        <v>187</v>
      </c>
      <c r="E83" s="14">
        <v>8</v>
      </c>
      <c r="F83" s="15" t="s">
        <v>48</v>
      </c>
      <c r="G83" s="12">
        <v>2</v>
      </c>
      <c r="H83" s="16">
        <v>300</v>
      </c>
      <c r="I83" s="12"/>
      <c r="J83" s="12">
        <f t="shared" si="2"/>
        <v>0</v>
      </c>
      <c r="K83" s="12" t="s">
        <v>17</v>
      </c>
    </row>
    <row r="84" s="3" customFormat="1" ht="28.5" spans="1:11">
      <c r="A84" s="12">
        <v>81</v>
      </c>
      <c r="B84" s="25"/>
      <c r="C84" s="12" t="s">
        <v>132</v>
      </c>
      <c r="D84" s="13" t="s">
        <v>169</v>
      </c>
      <c r="E84" s="14">
        <v>600</v>
      </c>
      <c r="F84" s="15" t="s">
        <v>48</v>
      </c>
      <c r="G84" s="12">
        <v>2</v>
      </c>
      <c r="H84" s="16">
        <v>8.17</v>
      </c>
      <c r="I84" s="12"/>
      <c r="J84" s="12">
        <f t="shared" si="2"/>
        <v>0</v>
      </c>
      <c r="K84" s="12" t="s">
        <v>68</v>
      </c>
    </row>
    <row r="85" s="3" customFormat="1" spans="1:11">
      <c r="A85" s="12">
        <v>82</v>
      </c>
      <c r="B85" s="19" t="s">
        <v>188</v>
      </c>
      <c r="C85" s="12" t="s">
        <v>189</v>
      </c>
      <c r="D85" s="13" t="s">
        <v>190</v>
      </c>
      <c r="E85" s="14">
        <v>1</v>
      </c>
      <c r="F85" s="15" t="s">
        <v>39</v>
      </c>
      <c r="G85" s="12">
        <v>2</v>
      </c>
      <c r="H85" s="16">
        <v>10866.67</v>
      </c>
      <c r="I85" s="12"/>
      <c r="J85" s="12">
        <f t="shared" si="2"/>
        <v>0</v>
      </c>
      <c r="K85" s="12" t="s">
        <v>17</v>
      </c>
    </row>
    <row r="86" s="3" customFormat="1" ht="31" customHeight="1" spans="1:11">
      <c r="A86" s="12">
        <v>83</v>
      </c>
      <c r="B86" s="19"/>
      <c r="C86" s="12" t="s">
        <v>191</v>
      </c>
      <c r="D86" s="13" t="s">
        <v>192</v>
      </c>
      <c r="E86" s="14">
        <v>2</v>
      </c>
      <c r="F86" s="15" t="s">
        <v>16</v>
      </c>
      <c r="G86" s="12">
        <v>2</v>
      </c>
      <c r="H86" s="16">
        <v>1000</v>
      </c>
      <c r="I86" s="12"/>
      <c r="J86" s="12">
        <f t="shared" si="2"/>
        <v>0</v>
      </c>
      <c r="K86" s="12" t="s">
        <v>17</v>
      </c>
    </row>
    <row r="87" s="3" customFormat="1" spans="1:11">
      <c r="A87" s="12">
        <v>84</v>
      </c>
      <c r="B87" s="19"/>
      <c r="C87" s="12" t="s">
        <v>193</v>
      </c>
      <c r="D87" s="13" t="s">
        <v>194</v>
      </c>
      <c r="E87" s="14">
        <v>20</v>
      </c>
      <c r="F87" s="15" t="s">
        <v>16</v>
      </c>
      <c r="G87" s="12">
        <v>2</v>
      </c>
      <c r="H87" s="16">
        <v>200</v>
      </c>
      <c r="I87" s="12"/>
      <c r="J87" s="12">
        <f t="shared" si="2"/>
        <v>0</v>
      </c>
      <c r="K87" s="12" t="s">
        <v>17</v>
      </c>
    </row>
    <row r="88" s="3" customFormat="1" spans="1:11">
      <c r="A88" s="12">
        <v>85</v>
      </c>
      <c r="B88" s="19"/>
      <c r="C88" s="12" t="s">
        <v>195</v>
      </c>
      <c r="D88" s="13" t="s">
        <v>196</v>
      </c>
      <c r="E88" s="14">
        <v>1</v>
      </c>
      <c r="F88" s="15" t="s">
        <v>39</v>
      </c>
      <c r="G88" s="12">
        <v>2</v>
      </c>
      <c r="H88" s="16">
        <v>500</v>
      </c>
      <c r="I88" s="12"/>
      <c r="J88" s="12">
        <f t="shared" si="2"/>
        <v>0</v>
      </c>
      <c r="K88" s="12" t="s">
        <v>17</v>
      </c>
    </row>
    <row r="89" s="3" customFormat="1" spans="1:11">
      <c r="A89" s="12">
        <v>86</v>
      </c>
      <c r="B89" s="19"/>
      <c r="C89" s="12" t="s">
        <v>124</v>
      </c>
      <c r="D89" s="13" t="s">
        <v>197</v>
      </c>
      <c r="E89" s="14">
        <v>1</v>
      </c>
      <c r="F89" s="15" t="s">
        <v>39</v>
      </c>
      <c r="G89" s="12">
        <v>2</v>
      </c>
      <c r="H89" s="16">
        <v>5000</v>
      </c>
      <c r="I89" s="12"/>
      <c r="J89" s="12">
        <f t="shared" si="2"/>
        <v>0</v>
      </c>
      <c r="K89" s="12" t="s">
        <v>126</v>
      </c>
    </row>
    <row r="90" s="3" customFormat="1" ht="33" customHeight="1" spans="1:11">
      <c r="A90" s="12">
        <v>87</v>
      </c>
      <c r="B90" s="19"/>
      <c r="C90" s="12" t="s">
        <v>127</v>
      </c>
      <c r="D90" s="13" t="s">
        <v>198</v>
      </c>
      <c r="E90" s="14">
        <v>1</v>
      </c>
      <c r="F90" s="15" t="s">
        <v>39</v>
      </c>
      <c r="G90" s="12">
        <v>2</v>
      </c>
      <c r="H90" s="16">
        <v>2000</v>
      </c>
      <c r="I90" s="12"/>
      <c r="J90" s="12">
        <f t="shared" si="2"/>
        <v>0</v>
      </c>
      <c r="K90" s="12" t="s">
        <v>68</v>
      </c>
    </row>
    <row r="91" s="3" customFormat="1" spans="1:11">
      <c r="A91" s="12">
        <v>88</v>
      </c>
      <c r="B91" s="19"/>
      <c r="C91" s="12" t="s">
        <v>185</v>
      </c>
      <c r="D91" s="13" t="s">
        <v>199</v>
      </c>
      <c r="E91" s="14">
        <v>4</v>
      </c>
      <c r="F91" s="15" t="s">
        <v>48</v>
      </c>
      <c r="G91" s="12">
        <v>2</v>
      </c>
      <c r="H91" s="16">
        <v>533.33</v>
      </c>
      <c r="I91" s="12"/>
      <c r="J91" s="12">
        <f t="shared" si="2"/>
        <v>0</v>
      </c>
      <c r="K91" s="12" t="s">
        <v>17</v>
      </c>
    </row>
    <row r="92" s="3" customFormat="1" spans="1:11">
      <c r="A92" s="12">
        <v>89</v>
      </c>
      <c r="B92" s="19"/>
      <c r="C92" s="12" t="s">
        <v>122</v>
      </c>
      <c r="D92" s="13" t="s">
        <v>123</v>
      </c>
      <c r="E92" s="14">
        <v>12</v>
      </c>
      <c r="F92" s="15" t="s">
        <v>48</v>
      </c>
      <c r="G92" s="12">
        <v>2</v>
      </c>
      <c r="H92" s="16">
        <v>300</v>
      </c>
      <c r="I92" s="12"/>
      <c r="J92" s="12">
        <f t="shared" si="2"/>
        <v>0</v>
      </c>
      <c r="K92" s="12" t="s">
        <v>17</v>
      </c>
    </row>
    <row r="93" s="3" customFormat="1" spans="1:11">
      <c r="A93" s="26">
        <v>90</v>
      </c>
      <c r="B93" s="19"/>
      <c r="C93" s="26" t="s">
        <v>132</v>
      </c>
      <c r="D93" s="13" t="s">
        <v>200</v>
      </c>
      <c r="E93" s="14">
        <v>160</v>
      </c>
      <c r="F93" s="15" t="s">
        <v>48</v>
      </c>
      <c r="G93" s="26">
        <v>2</v>
      </c>
      <c r="H93" s="16">
        <v>10</v>
      </c>
      <c r="I93" s="26"/>
      <c r="J93" s="12">
        <f t="shared" si="2"/>
        <v>0</v>
      </c>
      <c r="K93" s="12" t="s">
        <v>68</v>
      </c>
    </row>
    <row r="94" customFormat="1" ht="33" customHeight="1" spans="1:11">
      <c r="A94" s="27">
        <v>91</v>
      </c>
      <c r="B94" s="28" t="s">
        <v>201</v>
      </c>
      <c r="C94" s="28"/>
      <c r="D94" s="28"/>
      <c r="E94" s="29"/>
      <c r="F94" s="28"/>
      <c r="G94" s="28"/>
      <c r="H94" s="30"/>
      <c r="I94" s="30"/>
      <c r="J94" s="30">
        <f>SUM(J4:J93)</f>
        <v>0</v>
      </c>
      <c r="K94" s="31"/>
    </row>
    <row r="95" customFormat="1" ht="33" customHeight="1" spans="1:11">
      <c r="A95" s="27">
        <v>92</v>
      </c>
      <c r="B95" s="28" t="s">
        <v>202</v>
      </c>
      <c r="C95" s="28"/>
      <c r="D95" s="28"/>
      <c r="E95" s="28"/>
      <c r="F95" s="28"/>
      <c r="G95" s="28"/>
      <c r="H95" s="32"/>
      <c r="I95" s="32"/>
      <c r="J95" s="32"/>
      <c r="K95" s="31"/>
    </row>
    <row r="96" customFormat="1" ht="33" customHeight="1" spans="1:11">
      <c r="A96" s="27">
        <v>93</v>
      </c>
      <c r="B96" s="28" t="s">
        <v>203</v>
      </c>
      <c r="C96" s="28"/>
      <c r="D96" s="28"/>
      <c r="E96" s="28"/>
      <c r="F96" s="28"/>
      <c r="G96" s="28"/>
      <c r="H96" s="27"/>
      <c r="I96" s="27"/>
      <c r="J96" s="27">
        <f>J94+J95</f>
        <v>0</v>
      </c>
      <c r="K96" s="31"/>
    </row>
    <row r="97" customFormat="1" ht="92" customHeight="1" spans="1:11">
      <c r="A97" s="33" t="s">
        <v>204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</row>
  </sheetData>
  <mergeCells count="24">
    <mergeCell ref="A1:K1"/>
    <mergeCell ref="I2:J2"/>
    <mergeCell ref="B94:G94"/>
    <mergeCell ref="B95:G95"/>
    <mergeCell ref="B96:G96"/>
    <mergeCell ref="A97:K97"/>
    <mergeCell ref="A2:A3"/>
    <mergeCell ref="B2:B3"/>
    <mergeCell ref="B4:B11"/>
    <mergeCell ref="B12:B15"/>
    <mergeCell ref="B16:B25"/>
    <mergeCell ref="B26:B33"/>
    <mergeCell ref="B34:B38"/>
    <mergeCell ref="B39:B41"/>
    <mergeCell ref="B42:B51"/>
    <mergeCell ref="B52:B62"/>
    <mergeCell ref="B63:B74"/>
    <mergeCell ref="B75:B84"/>
    <mergeCell ref="B85:B93"/>
    <mergeCell ref="C2:C3"/>
    <mergeCell ref="D2:D3"/>
    <mergeCell ref="E2:E3"/>
    <mergeCell ref="F2:F3"/>
    <mergeCell ref="G2:G3"/>
  </mergeCells>
  <pageMargins left="0.554861111111111" right="0.55486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64584</dc:creator>
  <cp:lastModifiedBy>黄雪云</cp:lastModifiedBy>
  <dcterms:created xsi:type="dcterms:W3CDTF">2025-06-04T08:29:00Z</dcterms:created>
  <dcterms:modified xsi:type="dcterms:W3CDTF">2026-09-09T00:46:15Z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7D3E587C5F554655ABE57CED065A23FD_13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