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报价单" sheetId="4" r:id="rId1"/>
  </sheets>
  <definedNames>
    <definedName name="_xlnm.Print_Area" localSheetId="0">报价单!$A$1:$M$34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A53CA3474A704CE78FB6BA63F95A414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21530" y="10287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D7245CD3CB2D40D09F43C4126D2B614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621530" y="18161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BE2CE6FDDEC4984934CC653FD9DB9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54550" y="14389100"/>
          <a:ext cx="5553075" cy="696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A0053D4898D14A528CBB8F4F16EB13F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54550" y="13335000"/>
          <a:ext cx="7372350" cy="975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<sst xmlns="http://schemas.openxmlformats.org/spreadsheetml/2006/main" count="149" uniqueCount="99">
  <si>
    <t>报价清单</t>
  </si>
  <si>
    <t>序号</t>
  </si>
  <si>
    <t>人员类型</t>
  </si>
  <si>
    <t>产品名称</t>
  </si>
  <si>
    <t>技术参数
（面料材质）</t>
  </si>
  <si>
    <t>颜色</t>
  </si>
  <si>
    <t>款式描述</t>
  </si>
  <si>
    <t>样式</t>
  </si>
  <si>
    <t>预估数量</t>
  </si>
  <si>
    <t>单位</t>
  </si>
  <si>
    <t>控制价
（不含税，元）</t>
  </si>
  <si>
    <t>报价
（不含税，元）</t>
  </si>
  <si>
    <t>备注</t>
  </si>
  <si>
    <t>单价</t>
  </si>
  <si>
    <t>合价</t>
  </si>
  <si>
    <t>管理人员</t>
  </si>
  <si>
    <t>女短袖衬衫</t>
  </si>
  <si>
    <t>免烫面料（67.4% 聚酯纤维，31%奥地利进口蓝精莫代尔，1.6%氨纶</t>
  </si>
  <si>
    <t>蓝色、紫色</t>
  </si>
  <si>
    <t>标准领、无缝门襟、直角双袖口，圆弧形下摆、修身版</t>
  </si>
  <si>
    <t>件</t>
  </si>
  <si>
    <t>女长袖衬衫</t>
  </si>
  <si>
    <t>女西裤</t>
  </si>
  <si>
    <t>免烫面料（68% 聚酯纤维，29% 粘胶，3%氨纶）</t>
  </si>
  <si>
    <t>深蓝色</t>
  </si>
  <si>
    <t>内腰设计棉布内衬、内部双股包边、直筒版，YKK拉链。</t>
  </si>
  <si>
    <t>女西裙</t>
  </si>
  <si>
    <t>修身款，通勤一体系内里包臀、女西裙。</t>
  </si>
  <si>
    <t>男短袖衬衫</t>
  </si>
  <si>
    <t>免烫面料（67.4% 聚酯纤维，31%奥地利进口蓝精莫代尔,1.6%氨纶</t>
  </si>
  <si>
    <t>标准领、无缝门襟、弧形下摆，直角袖口、袖口二粒扣、修身版。</t>
  </si>
  <si>
    <t>男长袖衬衫</t>
  </si>
  <si>
    <t>男西裤</t>
  </si>
  <si>
    <t>内腰设计棉布内衬、内部双股包边、直筒、YKK拉链。</t>
  </si>
  <si>
    <t>前台</t>
  </si>
  <si>
    <t>西裤套装</t>
  </si>
  <si>
    <r>
      <rPr>
        <sz val="18"/>
        <color theme="1"/>
        <rFont val="微软雅黑"/>
        <charset val="134"/>
      </rPr>
      <t>上衣：衬衣面料金爽呢西（T40  C60)
西裤：仿毛弹力哔叽76.3%聚酯纤维18.4粘贴5.3%氨纶</t>
    </r>
    <r>
      <rPr>
        <sz val="18"/>
        <color rgb="FFFF0000"/>
        <rFont val="微软雅黑"/>
        <charset val="134"/>
      </rPr>
      <t xml:space="preserve">
</t>
    </r>
  </si>
  <si>
    <t>上衣：白色
裤子：黑色</t>
  </si>
  <si>
    <t>内腰设计棉布内衬、内部双股包边、直筒版女西 裤，YKK拉链。</t>
  </si>
  <si>
    <t>套</t>
  </si>
  <si>
    <t>包裙套装</t>
  </si>
  <si>
    <t xml:space="preserve">上衣：衬衣面料金爽呢西（T40  C60)
西裙：仿毛弹力哔叽76.3%聚酯纤维18.4粘贴5.3%氨纶
</t>
  </si>
  <si>
    <t>上衣：白色
裙子：黑色</t>
  </si>
  <si>
    <t>修身，通勤一体系内里包臀、女西裙。</t>
  </si>
  <si>
    <t>后勤人员</t>
  </si>
  <si>
    <t>免烫面料（67.4% 聚酯纤维，31%奥地利进口蓝精莫代尔,1.6%氨纶西裤仿毛弹力哔叽76.3%聚酯纤维18.4粘贴5.3%氨纶</t>
  </si>
  <si>
    <t>淡蓝色</t>
  </si>
  <si>
    <t>标准领、无缝门襟、直角双袖口，圆弧形下摆、女短袖衬衫，修身版</t>
  </si>
  <si>
    <t>乳白色</t>
  </si>
  <si>
    <t>职工之家厨师</t>
  </si>
  <si>
    <t>厨师</t>
  </si>
  <si>
    <t>上衣：涤棉士林沙卡 
裤子：深蓝哔叽尼，68%聚脂钎维，29%粘纤，3%氨纶</t>
  </si>
  <si>
    <t>上衣：漂白色  
裤子：深蓝色</t>
  </si>
  <si>
    <r>
      <rPr>
        <sz val="18"/>
        <rFont val="微软雅黑"/>
        <charset val="134"/>
      </rPr>
      <t>上衣：立领短袖，偏门襟，左胸上一个口袋。</t>
    </r>
    <r>
      <rPr>
        <sz val="18"/>
        <color rgb="FF000000"/>
        <rFont val="微软雅黑"/>
        <charset val="134"/>
      </rPr>
      <t xml:space="preserve">
裤子：内腰设计棉布内衬、内部双股包边、直筒男西裤，YKK拉链。</t>
    </r>
  </si>
  <si>
    <t>健康小屋护理员</t>
  </si>
  <si>
    <t>短袖套装</t>
  </si>
  <si>
    <r>
      <rPr>
        <sz val="18"/>
        <rFont val="微软雅黑"/>
        <charset val="134"/>
      </rPr>
      <t xml:space="preserve">涤棉士林细斜 T40C60 </t>
    </r>
    <r>
      <rPr>
        <sz val="18"/>
        <color rgb="FFFF0000"/>
        <rFont val="微软雅黑"/>
        <charset val="134"/>
      </rPr>
      <t xml:space="preserve"> </t>
    </r>
    <r>
      <rPr>
        <sz val="18"/>
        <rFont val="微软雅黑"/>
        <charset val="134"/>
      </rPr>
      <t xml:space="preserve">
150±5g</t>
    </r>
    <r>
      <rPr>
        <sz val="18"/>
        <rFont val="宋体"/>
        <charset val="134"/>
      </rPr>
      <t>㎡</t>
    </r>
  </si>
  <si>
    <t>下两插袋，正规护士服款式，前斜偏纽扣。
两侧直袋全松紧裤。</t>
  </si>
  <si>
    <t>长袖套装</t>
  </si>
  <si>
    <t>保安</t>
  </si>
  <si>
    <r>
      <rPr>
        <sz val="18"/>
        <rFont val="微软雅黑"/>
        <charset val="134"/>
      </rPr>
      <t xml:space="preserve">上衣：涤棉活性细斜T65C35 </t>
    </r>
    <r>
      <rPr>
        <sz val="18"/>
        <color rgb="FFFF0000"/>
        <rFont val="微软雅黑"/>
        <charset val="134"/>
      </rPr>
      <t xml:space="preserve">
</t>
    </r>
    <r>
      <rPr>
        <sz val="18"/>
        <rFont val="微软雅黑"/>
        <charset val="134"/>
      </rPr>
      <t xml:space="preserve">
裤子：深蓝色哔叽呢</t>
    </r>
    <r>
      <rPr>
        <sz val="18"/>
        <color rgb="FFFF0000"/>
        <rFont val="微软雅黑"/>
        <charset val="134"/>
      </rPr>
      <t xml:space="preserve">  </t>
    </r>
    <r>
      <rPr>
        <sz val="18"/>
        <rFont val="微软雅黑"/>
        <charset val="134"/>
      </rPr>
      <t xml:space="preserve">
68%聚脂钎维
29%粘纤
3%氨纶
（无领带）</t>
    </r>
  </si>
  <si>
    <t>上衣：中灰色
裤子：深蓝色</t>
  </si>
  <si>
    <t>男士衬衫领。压双线，配有肩章、袖章、胸牌、左上胸公司LOGO ，前胸带盖贴袋。
夏装：短袖，冬装：长袖。
裤子:前两侧插袋，后单芽一字挖袋，开缝男西裤。</t>
  </si>
  <si>
    <t>助管员
仓管员</t>
  </si>
  <si>
    <t>四季款套装</t>
  </si>
  <si>
    <r>
      <rPr>
        <sz val="18"/>
        <color theme="1"/>
        <rFont val="微软雅黑"/>
        <charset val="134"/>
      </rPr>
      <t>涤棉士林CVC细斜
T40%，C60%
150±5g</t>
    </r>
    <r>
      <rPr>
        <sz val="18"/>
        <color theme="1"/>
        <rFont val="宋体"/>
        <charset val="134"/>
      </rPr>
      <t>㎡</t>
    </r>
  </si>
  <si>
    <t>银灰色(整套）</t>
  </si>
  <si>
    <t>一字领，前胸带盖两贴袋，左胸上公司LOGO。
裤子两边松紧腰，侧缝压线0.1mm工装女裤款。
后两两边加一字挖袋，男工装裤。</t>
  </si>
  <si>
    <t>成交供应商签订合同后向采购人提供产品时，需在采购人指定位置加印公司LOGO相关信息。</t>
  </si>
  <si>
    <t>环境督导员</t>
  </si>
  <si>
    <t>上衣一片领，前胸带盖贴口袋，前两侧带拉链，斜插袋，前胸后背车反光带，工装款。左前胸公司LOGO。
裤子，两侧斜插袋，两边外侧车反光带，工装女裤款。</t>
  </si>
  <si>
    <t>保洁员</t>
  </si>
  <si>
    <r>
      <rPr>
        <sz val="18"/>
        <color theme="1"/>
        <rFont val="微软雅黑"/>
        <charset val="134"/>
      </rPr>
      <t>涤棉士林CVC细斜
T40%，C60%
155±5g</t>
    </r>
    <r>
      <rPr>
        <sz val="18"/>
        <color theme="1"/>
        <rFont val="宋体"/>
        <charset val="134"/>
      </rPr>
      <t>㎡</t>
    </r>
  </si>
  <si>
    <t>橘红色</t>
  </si>
  <si>
    <t>水体保洁员</t>
  </si>
  <si>
    <r>
      <rPr>
        <sz val="18"/>
        <color theme="1"/>
        <rFont val="微软雅黑"/>
        <charset val="134"/>
      </rPr>
      <t>涤棉舒乐呢
T40%，C60%
150±5g</t>
    </r>
    <r>
      <rPr>
        <sz val="18"/>
        <color theme="1"/>
        <rFont val="宋体"/>
        <charset val="134"/>
      </rPr>
      <t>㎡</t>
    </r>
  </si>
  <si>
    <r>
      <rPr>
        <sz val="18"/>
        <color theme="1"/>
        <rFont val="微软雅黑"/>
        <charset val="134"/>
      </rPr>
      <t xml:space="preserve">上衣：天蓝，橘红双色搭配
</t>
    </r>
    <r>
      <rPr>
        <sz val="18"/>
        <rFont val="微软雅黑"/>
        <charset val="134"/>
      </rPr>
      <t>裤子：天蓝（同上衣颜色）</t>
    </r>
  </si>
  <si>
    <t>天蓝，橘红双色搭配，前胸上两个贴袋，下两个斜插袋。暗门襟，左前胸公司LOGO</t>
  </si>
  <si>
    <t>环卫司机</t>
  </si>
  <si>
    <r>
      <rPr>
        <sz val="18"/>
        <color theme="1"/>
        <rFont val="微软雅黑"/>
        <charset val="134"/>
      </rPr>
      <t>涤棉士林高密斜
T60%，C40%
180±5g</t>
    </r>
    <r>
      <rPr>
        <sz val="18"/>
        <color theme="1"/>
        <rFont val="宋体"/>
        <charset val="134"/>
      </rPr>
      <t>㎡</t>
    </r>
    <r>
      <rPr>
        <sz val="18"/>
        <color theme="1"/>
        <rFont val="微软雅黑"/>
        <charset val="134"/>
      </rPr>
      <t xml:space="preserve">
</t>
    </r>
  </si>
  <si>
    <t>中灰色</t>
  </si>
  <si>
    <t>工装衬衣领，前胸带盖贴袋，暗门襟，左前胸公司LOGO，前后袖子反光带，工装款。
裤子六个口袋，裤腰两边松紧的工装男裤。</t>
  </si>
  <si>
    <t>绿化工</t>
  </si>
  <si>
    <r>
      <rPr>
        <sz val="18"/>
        <color theme="1"/>
        <rFont val="微软雅黑"/>
        <charset val="134"/>
      </rPr>
      <t>涤棉士林高密斜
T60%，C40%
180±5g</t>
    </r>
    <r>
      <rPr>
        <sz val="18"/>
        <color theme="1"/>
        <rFont val="宋体"/>
        <charset val="134"/>
      </rPr>
      <t>㎡</t>
    </r>
  </si>
  <si>
    <t>深灰、银灰偏色</t>
  </si>
  <si>
    <r>
      <rPr>
        <sz val="18"/>
        <color theme="1"/>
        <rFont val="微软雅黑"/>
        <charset val="134"/>
      </rPr>
      <t>深灰、银灰偏色，橘色拉链口袋，小西服领，工装上衣。
裤子两边松紧腰，侧缝压线0.1mm</t>
    </r>
    <r>
      <rPr>
        <sz val="18"/>
        <rFont val="微软雅黑"/>
        <charset val="134"/>
      </rPr>
      <t>工装女裤款。</t>
    </r>
  </si>
  <si>
    <t>电工</t>
  </si>
  <si>
    <r>
      <rPr>
        <sz val="18"/>
        <color theme="1"/>
        <rFont val="微软雅黑"/>
        <charset val="134"/>
      </rPr>
      <t>全棉士林网格防静电细斜
97%棉，3%防静电导丝
155±5g</t>
    </r>
    <r>
      <rPr>
        <sz val="18"/>
        <color theme="1"/>
        <rFont val="宋体"/>
        <charset val="134"/>
      </rPr>
      <t>㎡</t>
    </r>
    <r>
      <rPr>
        <sz val="18"/>
        <color theme="1"/>
        <rFont val="微软雅黑"/>
        <charset val="134"/>
      </rPr>
      <t xml:space="preserve"> </t>
    </r>
  </si>
  <si>
    <t>两个带盖贴袋，两侧一字挖袋，暗门襟，男衬衣领工装。
长裤6个口袋，腿两侧立体袋，压双线，男士工装裤。</t>
  </si>
  <si>
    <t>水工</t>
  </si>
  <si>
    <r>
      <rPr>
        <sz val="18"/>
        <color theme="1"/>
        <rFont val="微软雅黑"/>
        <charset val="134"/>
      </rPr>
      <t>涤棉活性细斜
T65%，C35%
150±5g</t>
    </r>
    <r>
      <rPr>
        <sz val="18"/>
        <color theme="1"/>
        <rFont val="SimSun"/>
        <charset val="134"/>
      </rPr>
      <t>㎡</t>
    </r>
  </si>
  <si>
    <t>绿黄配色</t>
  </si>
  <si>
    <t>绿黄配色，衬衣领，前胸两个不对称贴袋工装。
裤子前两侧插袋，后两个一字挖袋，两边松紧腰工装裤。</t>
  </si>
  <si>
    <t>不含税合计（元）</t>
  </si>
  <si>
    <t>开具增值税专票，税率</t>
  </si>
  <si>
    <r>
      <rPr>
        <u/>
        <sz val="14"/>
        <color theme="1"/>
        <rFont val="微软雅黑"/>
        <charset val="134"/>
      </rPr>
      <t xml:space="preserve">         </t>
    </r>
    <r>
      <rPr>
        <sz val="14"/>
        <color theme="1"/>
        <rFont val="微软雅黑"/>
        <charset val="134"/>
      </rPr>
      <t>%</t>
    </r>
  </si>
  <si>
    <t>税金（元）</t>
  </si>
  <si>
    <t>含税总价（元）</t>
  </si>
  <si>
    <t>注：
1.报价单中“预估数量”仅供参考，最终以实际执行数量为准；
2.所报单价为综合单价（含人工费、运输费等相关费用，此综合单价为最终结算单价，不再增加其他任何费用）；
3.供应商针对本项目报价单的每一项货物进行报价，不得漏项缺项，并且每一项所报“不含税单价”均不能超过该项对应的单价控制价，漏项缺项或超出响应单价控制价的，按否决响应资格处理；
4.报价可保留两位小数；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</si>
</sst>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_ "/>
  </numFmts>
  <fonts count="35">
    <font>
      <sz val="11"/>
      <color theme="1"/>
      <name val="宋体"/>
      <charset val="134"/>
      <scheme val="minor"/>
    </font>
    <font>
      <sz val="14"/>
      <color theme="1"/>
      <name val="微软雅黑"/>
      <charset val="134"/>
    </font>
    <font>
      <sz val="18"/>
      <color theme="1"/>
      <name val="微软雅黑"/>
      <charset val="134"/>
    </font>
    <font>
      <sz val="28"/>
      <color theme="1"/>
      <name val="微软雅黑"/>
      <charset val="134"/>
    </font>
    <font>
      <sz val="18"/>
      <color rgb="FF000000"/>
      <name val="微软雅黑"/>
      <charset val="134"/>
    </font>
    <font>
      <sz val="14"/>
      <color rgb="FF000000"/>
      <name val="微软雅黑"/>
      <charset val="134"/>
    </font>
    <font>
      <sz val="18"/>
      <name val="微软雅黑"/>
      <charset val="134"/>
    </font>
    <font>
      <sz val="18"/>
      <name val="黑体"/>
      <charset val="134"/>
    </font>
    <font>
      <sz val="16"/>
      <name val="黑体"/>
      <charset val="134"/>
    </font>
    <font>
      <sz val="16"/>
      <color rgb="FF000000"/>
      <name val="黑体"/>
      <charset val="134"/>
    </font>
    <font>
      <u/>
      <sz val="14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theme="1"/>
      <name val="宋体"/>
      <charset val="134"/>
      <scheme val="minor"/>
    </font>
    <font>
      <sz val="18"/>
      <color theme="1"/>
      <name val="宋体"/>
      <charset val="134"/>
    </font>
    <font>
      <sz val="18"/>
      <color rgb="FFFF0000"/>
      <name val="微软雅黑"/>
      <charset val="134"/>
    </font>
    <font>
      <sz val="18"/>
      <name val="宋体"/>
      <charset val="134"/>
    </font>
    <font>
      <sz val="18"/>
      <color theme="1"/>
      <name val="SimSun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4" borderId="8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5" borderId="11" applyNumberFormat="0" applyAlignment="0" applyProtection="0">
      <alignment vertical="center"/>
    </xf>
    <xf numFmtId="0" fontId="20" fillId="6" borderId="12" applyNumberFormat="0" applyAlignment="0" applyProtection="0">
      <alignment vertical="center"/>
    </xf>
    <xf numFmtId="0" fontId="21" fillId="6" borderId="11" applyNumberFormat="0" applyAlignment="0" applyProtection="0">
      <alignment vertical="center"/>
    </xf>
    <xf numFmtId="0" fontId="22" fillId="7" borderId="13" applyNumberFormat="0" applyAlignment="0" applyProtection="0">
      <alignment vertical="center"/>
    </xf>
    <xf numFmtId="0" fontId="23" fillId="0" borderId="14" applyNumberFormat="0" applyFill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30" fillId="0" borderId="0"/>
  </cellStyleXfs>
  <cellXfs count="59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1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>
      <alignment vertical="center"/>
    </xf>
    <xf numFmtId="0" fontId="1" fillId="0" borderId="0" xfId="0" applyFont="1" applyAlignment="1">
      <alignment vertical="center" wrapText="1"/>
    </xf>
    <xf numFmtId="0" fontId="1" fillId="2" borderId="0" xfId="0" applyFont="1" applyFill="1" applyAlignment="1">
      <alignment vertical="center" wrapText="1"/>
    </xf>
    <xf numFmtId="0" fontId="3" fillId="2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5" fillId="2" borderId="3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left" vertical="center" wrapText="1"/>
    </xf>
    <xf numFmtId="0" fontId="4" fillId="2" borderId="3" xfId="0" applyFont="1" applyFill="1" applyBorder="1" applyAlignment="1">
      <alignment horizontal="left" vertical="center" wrapText="1"/>
    </xf>
    <xf numFmtId="0" fontId="4" fillId="2" borderId="3" xfId="0" applyFont="1" applyFill="1" applyBorder="1" applyAlignment="1">
      <alignment horizontal="justify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2" fillId="2" borderId="3" xfId="0" applyNumberFormat="1" applyFont="1" applyFill="1" applyBorder="1" applyAlignment="1" applyProtection="1">
      <alignment horizontal="left" vertical="center" wrapText="1"/>
    </xf>
    <xf numFmtId="0" fontId="2" fillId="2" borderId="3" xfId="0" applyNumberFormat="1" applyFont="1" applyFill="1" applyBorder="1" applyAlignment="1" applyProtection="1">
      <alignment horizontal="center" vertical="center" wrapText="1"/>
    </xf>
    <xf numFmtId="0" fontId="4" fillId="2" borderId="3" xfId="0" applyFont="1" applyFill="1" applyBorder="1" applyAlignment="1">
      <alignment horizontal="justify" vertical="center"/>
    </xf>
    <xf numFmtId="0" fontId="2" fillId="2" borderId="4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justify" vertical="center" indent="2"/>
    </xf>
    <xf numFmtId="0" fontId="1" fillId="2" borderId="3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49" fontId="2" fillId="0" borderId="3" xfId="0" applyNumberFormat="1" applyFont="1" applyFill="1" applyBorder="1" applyAlignment="1" applyProtection="1">
      <alignment horizontal="left" vertical="center" wrapText="1"/>
      <protection locked="0"/>
    </xf>
    <xf numFmtId="49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justify" vertical="center" wrapText="1"/>
    </xf>
    <xf numFmtId="0" fontId="1" fillId="0" borderId="3" xfId="0" applyFont="1" applyFill="1" applyBorder="1" applyAlignment="1">
      <alignment horizontal="center" vertical="center"/>
    </xf>
    <xf numFmtId="49" fontId="6" fillId="2" borderId="3" xfId="0" applyNumberFormat="1" applyFont="1" applyFill="1" applyBorder="1" applyAlignment="1" applyProtection="1">
      <alignment horizontal="center" vertical="center" wrapText="1"/>
      <protection locked="0"/>
    </xf>
    <xf numFmtId="49" fontId="2" fillId="2" borderId="3" xfId="0" applyNumberFormat="1" applyFont="1" applyFill="1" applyBorder="1" applyAlignment="1" applyProtection="1">
      <alignment horizontal="left" vertical="center" wrapText="1"/>
      <protection locked="0"/>
    </xf>
    <xf numFmtId="0" fontId="6" fillId="2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center" vertical="center"/>
    </xf>
    <xf numFmtId="0" fontId="5" fillId="2" borderId="3" xfId="0" applyFont="1" applyFill="1" applyBorder="1" applyAlignment="1">
      <alignment vertical="center"/>
    </xf>
    <xf numFmtId="49" fontId="2" fillId="2" borderId="3" xfId="0" applyNumberFormat="1" applyFont="1" applyFill="1" applyBorder="1" applyAlignment="1" applyProtection="1">
      <alignment horizontal="center" vertical="center" wrapText="1"/>
      <protection locked="0"/>
    </xf>
    <xf numFmtId="0" fontId="2" fillId="2" borderId="3" xfId="0" applyFont="1" applyFill="1" applyBorder="1" applyAlignment="1">
      <alignment horizontal="left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left" vertical="center" wrapText="1"/>
    </xf>
    <xf numFmtId="0" fontId="7" fillId="3" borderId="3" xfId="0" applyFont="1" applyFill="1" applyBorder="1" applyAlignment="1">
      <alignment horizontal="center" vertical="center" wrapText="1"/>
    </xf>
    <xf numFmtId="0" fontId="7" fillId="3" borderId="5" xfId="0" applyFont="1" applyFill="1" applyBorder="1" applyAlignment="1">
      <alignment horizontal="center" vertical="center" wrapText="1"/>
    </xf>
    <xf numFmtId="0" fontId="7" fillId="3" borderId="7" xfId="0" applyFont="1" applyFill="1" applyBorder="1" applyAlignment="1">
      <alignment horizontal="center" vertical="center" wrapText="1"/>
    </xf>
    <xf numFmtId="176" fontId="8" fillId="0" borderId="3" xfId="0" applyNumberFormat="1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0" fillId="2" borderId="5" xfId="0" applyFont="1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30.png"/><Relationship Id="rId3" Type="http://schemas.openxmlformats.org/officeDocument/2006/relationships/image" Target="media/image29.png"/><Relationship Id="rId2" Type="http://schemas.openxmlformats.org/officeDocument/2006/relationships/image" Target="media/image28.png"/><Relationship Id="rId1" Type="http://schemas.openxmlformats.org/officeDocument/2006/relationships/image" Target="media/image2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629920</xdr:colOff>
      <xdr:row>17</xdr:row>
      <xdr:rowOff>78105</xdr:rowOff>
    </xdr:from>
    <xdr:to>
      <xdr:col>6</xdr:col>
      <xdr:colOff>2206625</xdr:colOff>
      <xdr:row>17</xdr:row>
      <xdr:rowOff>1978025</xdr:rowOff>
    </xdr:to>
    <xdr:pic>
      <xdr:nvPicPr>
        <xdr:cNvPr id="2" name="ID_69FD3463137C42B39C9C8C4C83EBD05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303760" y="26659205"/>
          <a:ext cx="1576705" cy="189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606425</xdr:colOff>
      <xdr:row>16</xdr:row>
      <xdr:rowOff>19685</xdr:rowOff>
    </xdr:from>
    <xdr:to>
      <xdr:col>6</xdr:col>
      <xdr:colOff>2159635</xdr:colOff>
      <xdr:row>16</xdr:row>
      <xdr:rowOff>1972310</xdr:rowOff>
    </xdr:to>
    <xdr:pic>
      <xdr:nvPicPr>
        <xdr:cNvPr id="3" name="ID_99D18E33873C414F8380F3453283C6E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80265" y="24492585"/>
          <a:ext cx="1553210" cy="195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608965</xdr:colOff>
      <xdr:row>18</xdr:row>
      <xdr:rowOff>12700</xdr:rowOff>
    </xdr:from>
    <xdr:to>
      <xdr:col>6</xdr:col>
      <xdr:colOff>2254250</xdr:colOff>
      <xdr:row>18</xdr:row>
      <xdr:rowOff>2014220</xdr:rowOff>
    </xdr:to>
    <xdr:pic>
      <xdr:nvPicPr>
        <xdr:cNvPr id="4" name="ID_91DC8E0B3E9C40D79589D1237E3500B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282805" y="28702000"/>
          <a:ext cx="1645285" cy="200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1002030</xdr:colOff>
      <xdr:row>12</xdr:row>
      <xdr:rowOff>59055</xdr:rowOff>
    </xdr:from>
    <xdr:to>
      <xdr:col>6</xdr:col>
      <xdr:colOff>2373630</xdr:colOff>
      <xdr:row>12</xdr:row>
      <xdr:rowOff>1549400</xdr:rowOff>
    </xdr:to>
    <xdr:pic>
      <xdr:nvPicPr>
        <xdr:cNvPr id="5" name="ID_1BD27761643A42F195A9349F0F5CAEB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675870" y="16937355"/>
          <a:ext cx="1371600" cy="149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929640</xdr:colOff>
      <xdr:row>11</xdr:row>
      <xdr:rowOff>99060</xdr:rowOff>
    </xdr:from>
    <xdr:to>
      <xdr:col>6</xdr:col>
      <xdr:colOff>2302510</xdr:colOff>
      <xdr:row>11</xdr:row>
      <xdr:rowOff>1550670</xdr:rowOff>
    </xdr:to>
    <xdr:pic>
      <xdr:nvPicPr>
        <xdr:cNvPr id="6" name="ID_E2008E6962504505AFC308BCCABB3EF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603480" y="14919960"/>
          <a:ext cx="1372870" cy="145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1416685</xdr:colOff>
      <xdr:row>10</xdr:row>
      <xdr:rowOff>89535</xdr:rowOff>
    </xdr:from>
    <xdr:to>
      <xdr:col>6</xdr:col>
      <xdr:colOff>2214880</xdr:colOff>
      <xdr:row>10</xdr:row>
      <xdr:rowOff>1394460</xdr:rowOff>
    </xdr:to>
    <xdr:pic>
      <xdr:nvPicPr>
        <xdr:cNvPr id="7" name="ID_4C6B4D512A6545B185CF5C7605C57983" descr="IMG_26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90525" y="13272135"/>
          <a:ext cx="79819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1339850</xdr:colOff>
      <xdr:row>6</xdr:row>
      <xdr:rowOff>113030</xdr:rowOff>
    </xdr:from>
    <xdr:to>
      <xdr:col>6</xdr:col>
      <xdr:colOff>2489835</xdr:colOff>
      <xdr:row>6</xdr:row>
      <xdr:rowOff>1543685</xdr:rowOff>
    </xdr:to>
    <xdr:pic>
      <xdr:nvPicPr>
        <xdr:cNvPr id="8" name="ID_271544C80DC441D1A26840458F203CCA" descr="IMG_25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013690" y="6259830"/>
          <a:ext cx="1149985" cy="143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1181100</xdr:colOff>
      <xdr:row>7</xdr:row>
      <xdr:rowOff>50800</xdr:rowOff>
    </xdr:from>
    <xdr:to>
      <xdr:col>6</xdr:col>
      <xdr:colOff>2298065</xdr:colOff>
      <xdr:row>7</xdr:row>
      <xdr:rowOff>1513205</xdr:rowOff>
    </xdr:to>
    <xdr:pic>
      <xdr:nvPicPr>
        <xdr:cNvPr id="9" name="ID_9F6E95F5DF72424EA177BC73AB6C9A90" descr="IMG_2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854940" y="8077200"/>
          <a:ext cx="1116965" cy="146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586105</xdr:colOff>
      <xdr:row>19</xdr:row>
      <xdr:rowOff>102235</xdr:rowOff>
    </xdr:from>
    <xdr:to>
      <xdr:col>6</xdr:col>
      <xdr:colOff>2112010</xdr:colOff>
      <xdr:row>19</xdr:row>
      <xdr:rowOff>1993900</xdr:rowOff>
    </xdr:to>
    <xdr:pic>
      <xdr:nvPicPr>
        <xdr:cNvPr id="10" name="ID_1ACC6E32BFC84DC6ACBB09E801D143A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259945" y="30899735"/>
          <a:ext cx="1525905" cy="189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704215</xdr:colOff>
      <xdr:row>20</xdr:row>
      <xdr:rowOff>71755</xdr:rowOff>
    </xdr:from>
    <xdr:to>
      <xdr:col>6</xdr:col>
      <xdr:colOff>2125345</xdr:colOff>
      <xdr:row>20</xdr:row>
      <xdr:rowOff>1958340</xdr:rowOff>
    </xdr:to>
    <xdr:pic>
      <xdr:nvPicPr>
        <xdr:cNvPr id="11" name="ID_C6D1A6BDF8194843875852740993473B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378055" y="32977455"/>
          <a:ext cx="1421130" cy="1886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1122680</xdr:colOff>
      <xdr:row>15</xdr:row>
      <xdr:rowOff>130810</xdr:rowOff>
    </xdr:from>
    <xdr:to>
      <xdr:col>6</xdr:col>
      <xdr:colOff>2331085</xdr:colOff>
      <xdr:row>15</xdr:row>
      <xdr:rowOff>1551940</xdr:rowOff>
    </xdr:to>
    <xdr:pic>
      <xdr:nvPicPr>
        <xdr:cNvPr id="12" name="ID_4C6B4D512A6545B185CF5C7605C57983" descr="IMG_26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796520" y="22965410"/>
          <a:ext cx="1208405" cy="142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93345</xdr:colOff>
      <xdr:row>23</xdr:row>
      <xdr:rowOff>334645</xdr:rowOff>
    </xdr:from>
    <xdr:to>
      <xdr:col>6</xdr:col>
      <xdr:colOff>1730375</xdr:colOff>
      <xdr:row>23</xdr:row>
      <xdr:rowOff>2313940</xdr:rowOff>
    </xdr:to>
    <xdr:pic>
      <xdr:nvPicPr>
        <xdr:cNvPr id="13" name="ID_8ED9E772FE824D4CA8EE9433C57A196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767185" y="40250745"/>
          <a:ext cx="1637030" cy="197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59690</xdr:colOff>
      <xdr:row>21</xdr:row>
      <xdr:rowOff>264795</xdr:rowOff>
    </xdr:from>
    <xdr:to>
      <xdr:col>6</xdr:col>
      <xdr:colOff>1643380</xdr:colOff>
      <xdr:row>21</xdr:row>
      <xdr:rowOff>2416175</xdr:rowOff>
    </xdr:to>
    <xdr:pic>
      <xdr:nvPicPr>
        <xdr:cNvPr id="14" name="图片 13" descr="00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733530" y="35278695"/>
          <a:ext cx="1583690" cy="2151380"/>
        </a:xfrm>
        <a:prstGeom prst="rect">
          <a:avLst/>
        </a:prstGeom>
      </xdr:spPr>
    </xdr:pic>
    <xdr:clientData/>
  </xdr:twoCellAnchor>
  <xdr:twoCellAnchor editAs="oneCell">
    <xdr:from>
      <xdr:col>6</xdr:col>
      <xdr:colOff>65405</xdr:colOff>
      <xdr:row>22</xdr:row>
      <xdr:rowOff>84455</xdr:rowOff>
    </xdr:from>
    <xdr:to>
      <xdr:col>6</xdr:col>
      <xdr:colOff>1610360</xdr:colOff>
      <xdr:row>22</xdr:row>
      <xdr:rowOff>2017395</xdr:rowOff>
    </xdr:to>
    <xdr:pic>
      <xdr:nvPicPr>
        <xdr:cNvPr id="15" name="图片 14" descr="00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739245" y="37549455"/>
          <a:ext cx="1544955" cy="1932940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</xdr:colOff>
      <xdr:row>24</xdr:row>
      <xdr:rowOff>28575</xdr:rowOff>
    </xdr:from>
    <xdr:to>
      <xdr:col>6</xdr:col>
      <xdr:colOff>1682750</xdr:colOff>
      <xdr:row>24</xdr:row>
      <xdr:rowOff>1976755</xdr:rowOff>
    </xdr:to>
    <xdr:pic>
      <xdr:nvPicPr>
        <xdr:cNvPr id="16" name="ID_2E6D8393D33D4692B1C1C82BBE09CE68" descr="微信图片_20250608224759"/>
        <xdr:cNvPicPr>
          <a:picLocks noChangeAspect="1"/>
        </xdr:cNvPicPr>
      </xdr:nvPicPr>
      <xdr:blipFill>
        <a:blip r:embed="rId14"/>
        <a:srcRect t="34126"/>
        <a:stretch>
          <a:fillRect/>
        </a:stretch>
      </xdr:blipFill>
      <xdr:spPr>
        <a:xfrm>
          <a:off x="11737340" y="42725975"/>
          <a:ext cx="1619250" cy="1948180"/>
        </a:xfrm>
        <a:prstGeom prst="rect">
          <a:avLst/>
        </a:prstGeom>
      </xdr:spPr>
    </xdr:pic>
    <xdr:clientData/>
  </xdr:twoCellAnchor>
  <xdr:twoCellAnchor editAs="oneCell">
    <xdr:from>
      <xdr:col>6</xdr:col>
      <xdr:colOff>66040</xdr:colOff>
      <xdr:row>25</xdr:row>
      <xdr:rowOff>28575</xdr:rowOff>
    </xdr:from>
    <xdr:to>
      <xdr:col>6</xdr:col>
      <xdr:colOff>1635125</xdr:colOff>
      <xdr:row>25</xdr:row>
      <xdr:rowOff>1990725</xdr:rowOff>
    </xdr:to>
    <xdr:pic>
      <xdr:nvPicPr>
        <xdr:cNvPr id="17" name="ID_93274BC70D3241258C4E95B7836F6F98" descr="微信图片_2025060823000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739880" y="44834175"/>
          <a:ext cx="1569085" cy="1962150"/>
        </a:xfrm>
        <a:prstGeom prst="rect">
          <a:avLst/>
        </a:prstGeom>
      </xdr:spPr>
    </xdr:pic>
    <xdr:clientData/>
  </xdr:twoCellAnchor>
  <xdr:twoCellAnchor editAs="oneCell">
    <xdr:from>
      <xdr:col>6</xdr:col>
      <xdr:colOff>61595</xdr:colOff>
      <xdr:row>26</xdr:row>
      <xdr:rowOff>28575</xdr:rowOff>
    </xdr:from>
    <xdr:to>
      <xdr:col>6</xdr:col>
      <xdr:colOff>1587500</xdr:colOff>
      <xdr:row>26</xdr:row>
      <xdr:rowOff>2014220</xdr:rowOff>
    </xdr:to>
    <xdr:pic>
      <xdr:nvPicPr>
        <xdr:cNvPr id="18" name="ID_B5524495C9764BF7A9F08D8EE51F8675" descr="微信图片_202506082302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1735435" y="46942375"/>
          <a:ext cx="1525905" cy="1985645"/>
        </a:xfrm>
        <a:prstGeom prst="rect">
          <a:avLst/>
        </a:prstGeom>
      </xdr:spPr>
    </xdr:pic>
    <xdr:clientData/>
  </xdr:twoCellAnchor>
  <xdr:twoCellAnchor editAs="oneCell">
    <xdr:from>
      <xdr:col>6</xdr:col>
      <xdr:colOff>62230</xdr:colOff>
      <xdr:row>27</xdr:row>
      <xdr:rowOff>28575</xdr:rowOff>
    </xdr:from>
    <xdr:to>
      <xdr:col>6</xdr:col>
      <xdr:colOff>1612265</xdr:colOff>
      <xdr:row>27</xdr:row>
      <xdr:rowOff>1990725</xdr:rowOff>
    </xdr:to>
    <xdr:pic>
      <xdr:nvPicPr>
        <xdr:cNvPr id="19" name="ID_8CEF75B7C885491D8E4088213BD1DC1F" descr="微信图片_2025060823024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736070" y="49050575"/>
          <a:ext cx="1550035" cy="1962150"/>
        </a:xfrm>
        <a:prstGeom prst="rect">
          <a:avLst/>
        </a:prstGeom>
      </xdr:spPr>
    </xdr:pic>
    <xdr:clientData/>
  </xdr:twoCellAnchor>
  <xdr:twoCellAnchor editAs="oneCell">
    <xdr:from>
      <xdr:col>6</xdr:col>
      <xdr:colOff>33020</xdr:colOff>
      <xdr:row>28</xdr:row>
      <xdr:rowOff>79375</xdr:rowOff>
    </xdr:from>
    <xdr:to>
      <xdr:col>6</xdr:col>
      <xdr:colOff>1611630</xdr:colOff>
      <xdr:row>28</xdr:row>
      <xdr:rowOff>2012315</xdr:rowOff>
    </xdr:to>
    <xdr:pic>
      <xdr:nvPicPr>
        <xdr:cNvPr id="20" name="ID_56FFCFE6AE474564A5CF97CA367AF2D1" descr="微信图片_202404091837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706860" y="51209575"/>
          <a:ext cx="1578610" cy="1932940"/>
        </a:xfrm>
        <a:prstGeom prst="rect">
          <a:avLst/>
        </a:prstGeom>
      </xdr:spPr>
    </xdr:pic>
    <xdr:clientData/>
  </xdr:twoCellAnchor>
  <xdr:twoCellAnchor editAs="oneCell">
    <xdr:from>
      <xdr:col>6</xdr:col>
      <xdr:colOff>1742440</xdr:colOff>
      <xdr:row>28</xdr:row>
      <xdr:rowOff>73025</xdr:rowOff>
    </xdr:from>
    <xdr:to>
      <xdr:col>6</xdr:col>
      <xdr:colOff>3227705</xdr:colOff>
      <xdr:row>28</xdr:row>
      <xdr:rowOff>2031365</xdr:rowOff>
    </xdr:to>
    <xdr:pic>
      <xdr:nvPicPr>
        <xdr:cNvPr id="21" name="图片 20" descr="微信图片_20250908105831_395_1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416280" y="51203225"/>
          <a:ext cx="1485265" cy="1958340"/>
        </a:xfrm>
        <a:prstGeom prst="rect">
          <a:avLst/>
        </a:prstGeom>
      </xdr:spPr>
    </xdr:pic>
    <xdr:clientData/>
  </xdr:twoCellAnchor>
  <xdr:twoCellAnchor editAs="oneCell">
    <xdr:from>
      <xdr:col>6</xdr:col>
      <xdr:colOff>1704340</xdr:colOff>
      <xdr:row>27</xdr:row>
      <xdr:rowOff>73025</xdr:rowOff>
    </xdr:from>
    <xdr:to>
      <xdr:col>6</xdr:col>
      <xdr:colOff>3169920</xdr:colOff>
      <xdr:row>27</xdr:row>
      <xdr:rowOff>2008505</xdr:rowOff>
    </xdr:to>
    <xdr:pic>
      <xdr:nvPicPr>
        <xdr:cNvPr id="22" name="图片 21" descr="微信图片_20250908105835_398_1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378180" y="49095025"/>
          <a:ext cx="1465580" cy="1935480"/>
        </a:xfrm>
        <a:prstGeom prst="rect">
          <a:avLst/>
        </a:prstGeom>
      </xdr:spPr>
    </xdr:pic>
    <xdr:clientData/>
  </xdr:twoCellAnchor>
  <xdr:twoCellAnchor editAs="oneCell">
    <xdr:from>
      <xdr:col>6</xdr:col>
      <xdr:colOff>1706245</xdr:colOff>
      <xdr:row>26</xdr:row>
      <xdr:rowOff>72390</xdr:rowOff>
    </xdr:from>
    <xdr:to>
      <xdr:col>6</xdr:col>
      <xdr:colOff>3200400</xdr:colOff>
      <xdr:row>26</xdr:row>
      <xdr:rowOff>2059305</xdr:rowOff>
    </xdr:to>
    <xdr:pic>
      <xdr:nvPicPr>
        <xdr:cNvPr id="23" name="图片 22" descr="微信图片_20250908105842_402_1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H="1">
          <a:off x="13380085" y="46986190"/>
          <a:ext cx="1494155" cy="1986915"/>
        </a:xfrm>
        <a:prstGeom prst="rect">
          <a:avLst/>
        </a:prstGeom>
      </xdr:spPr>
    </xdr:pic>
    <xdr:clientData/>
  </xdr:twoCellAnchor>
  <xdr:twoCellAnchor editAs="oneCell">
    <xdr:from>
      <xdr:col>6</xdr:col>
      <xdr:colOff>1895475</xdr:colOff>
      <xdr:row>24</xdr:row>
      <xdr:rowOff>28575</xdr:rowOff>
    </xdr:from>
    <xdr:to>
      <xdr:col>6</xdr:col>
      <xdr:colOff>2976245</xdr:colOff>
      <xdr:row>24</xdr:row>
      <xdr:rowOff>2044700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rcRect l="23452" t="22368" r="36579" b="12540"/>
        <a:stretch>
          <a:fillRect/>
        </a:stretch>
      </xdr:blipFill>
      <xdr:spPr>
        <a:xfrm>
          <a:off x="13569315" y="42725975"/>
          <a:ext cx="1080770" cy="201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1790065</xdr:colOff>
      <xdr:row>23</xdr:row>
      <xdr:rowOff>382905</xdr:rowOff>
    </xdr:from>
    <xdr:to>
      <xdr:col>6</xdr:col>
      <xdr:colOff>3251835</xdr:colOff>
      <xdr:row>23</xdr:row>
      <xdr:rowOff>2325370</xdr:rowOff>
    </xdr:to>
    <xdr:pic>
      <xdr:nvPicPr>
        <xdr:cNvPr id="26" name="图片 25" descr="微信图片_20250908105841_401_1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463905" y="40299005"/>
          <a:ext cx="1461770" cy="1942465"/>
        </a:xfrm>
        <a:prstGeom prst="rect">
          <a:avLst/>
        </a:prstGeom>
      </xdr:spPr>
    </xdr:pic>
    <xdr:clientData/>
  </xdr:twoCellAnchor>
  <xdr:twoCellAnchor editAs="oneCell">
    <xdr:from>
      <xdr:col>6</xdr:col>
      <xdr:colOff>1762125</xdr:colOff>
      <xdr:row>22</xdr:row>
      <xdr:rowOff>85725</xdr:rowOff>
    </xdr:from>
    <xdr:to>
      <xdr:col>6</xdr:col>
      <xdr:colOff>2963545</xdr:colOff>
      <xdr:row>22</xdr:row>
      <xdr:rowOff>2045335</xdr:rowOff>
    </xdr:to>
    <xdr:pic>
      <xdr:nvPicPr>
        <xdr:cNvPr id="27" name="图片 26" descr="微信图片_20250908105838_400_124"/>
        <xdr:cNvPicPr>
          <a:picLocks noChangeAspect="1"/>
        </xdr:cNvPicPr>
      </xdr:nvPicPr>
      <xdr:blipFill>
        <a:blip r:embed="rId24"/>
        <a:srcRect l="28546" t="8654" r="13621"/>
        <a:stretch>
          <a:fillRect/>
        </a:stretch>
      </xdr:blipFill>
      <xdr:spPr>
        <a:xfrm>
          <a:off x="13435965" y="37550725"/>
          <a:ext cx="1201420" cy="1959610"/>
        </a:xfrm>
        <a:prstGeom prst="rect">
          <a:avLst/>
        </a:prstGeom>
      </xdr:spPr>
    </xdr:pic>
    <xdr:clientData/>
  </xdr:twoCellAnchor>
  <xdr:twoCellAnchor editAs="oneCell">
    <xdr:from>
      <xdr:col>6</xdr:col>
      <xdr:colOff>1727835</xdr:colOff>
      <xdr:row>21</xdr:row>
      <xdr:rowOff>263525</xdr:rowOff>
    </xdr:from>
    <xdr:to>
      <xdr:col>6</xdr:col>
      <xdr:colOff>3253105</xdr:colOff>
      <xdr:row>21</xdr:row>
      <xdr:rowOff>2426335</xdr:rowOff>
    </xdr:to>
    <xdr:pic>
      <xdr:nvPicPr>
        <xdr:cNvPr id="28" name="图片 27" descr="微信图片_20250908105837_399_12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401675" y="35277425"/>
          <a:ext cx="1525270" cy="2162810"/>
        </a:xfrm>
        <a:prstGeom prst="rect">
          <a:avLst/>
        </a:prstGeom>
      </xdr:spPr>
    </xdr:pic>
    <xdr:clientData/>
  </xdr:twoCellAnchor>
  <xdr:twoCellAnchor editAs="oneCell">
    <xdr:from>
      <xdr:col>6</xdr:col>
      <xdr:colOff>1741170</xdr:colOff>
      <xdr:row>25</xdr:row>
      <xdr:rowOff>41275</xdr:rowOff>
    </xdr:from>
    <xdr:to>
      <xdr:col>6</xdr:col>
      <xdr:colOff>3163570</xdr:colOff>
      <xdr:row>25</xdr:row>
      <xdr:rowOff>1958340</xdr:rowOff>
    </xdr:to>
    <xdr:pic>
      <xdr:nvPicPr>
        <xdr:cNvPr id="29" name="图片 28" descr="微信图片_20250908105844_403_12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415010" y="44846875"/>
          <a:ext cx="1422400" cy="19170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9"/>
  <sheetViews>
    <sheetView tabSelected="1" view="pageBreakPreview" zoomScale="55" zoomScaleNormal="50" workbookViewId="0">
      <pane xSplit="2" ySplit="3" topLeftCell="C4" activePane="bottomRight" state="frozen"/>
      <selection/>
      <selection pane="topRight"/>
      <selection pane="bottomLeft"/>
      <selection pane="bottomRight" activeCell="K6" sqref="K6"/>
    </sheetView>
  </sheetViews>
  <sheetFormatPr defaultColWidth="13.375" defaultRowHeight="21" customHeight="1"/>
  <cols>
    <col min="1" max="1" width="14.75" style="5" customWidth="1"/>
    <col min="2" max="2" width="24.4166666666667" style="5" customWidth="1"/>
    <col min="3" max="3" width="20.0166666666667" style="5" customWidth="1"/>
    <col min="4" max="4" width="28.325" style="6" customWidth="1"/>
    <col min="5" max="5" width="28.325" style="7" customWidth="1"/>
    <col min="6" max="6" width="37.3666666666667" style="6" customWidth="1"/>
    <col min="7" max="7" width="43.75" style="5" customWidth="1"/>
    <col min="8" max="8" width="16.25" style="5" customWidth="1"/>
    <col min="9" max="9" width="21.2583333333333" style="5" customWidth="1"/>
    <col min="10" max="10" width="24.6833333333333" style="5" customWidth="1"/>
    <col min="11" max="12" width="17.9583333333333" style="5" customWidth="1"/>
    <col min="13" max="13" width="38.75" style="5" customWidth="1"/>
    <col min="14" max="26" width="13.375" style="1" customWidth="1"/>
    <col min="27" max="16367" width="13.375" style="5" customWidth="1"/>
    <col min="16368" max="16384" width="13.375" style="5"/>
  </cols>
  <sheetData>
    <row r="1" s="1" customFormat="1" ht="27" customHeight="1" spans="1:13">
      <c r="A1" s="8" t="s">
        <v>0</v>
      </c>
      <c r="B1" s="8"/>
      <c r="C1" s="8"/>
      <c r="D1" s="8"/>
      <c r="E1" s="8"/>
      <c r="F1" s="8"/>
      <c r="G1" s="8"/>
      <c r="H1" s="8"/>
      <c r="I1" s="8"/>
      <c r="J1" s="8"/>
      <c r="K1" s="8"/>
      <c r="L1" s="8"/>
      <c r="M1" s="8"/>
    </row>
    <row r="2" s="2" customFormat="1" customHeight="1" spans="1:13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8"/>
      <c r="M2" s="8"/>
    </row>
    <row r="3" s="3" customFormat="1" ht="63" customHeight="1" spans="1:13">
      <c r="A3" s="9" t="s">
        <v>1</v>
      </c>
      <c r="B3" s="9" t="s">
        <v>2</v>
      </c>
      <c r="C3" s="9" t="s">
        <v>3</v>
      </c>
      <c r="D3" s="9" t="s">
        <v>4</v>
      </c>
      <c r="E3" s="9" t="s">
        <v>5</v>
      </c>
      <c r="F3" s="9" t="s">
        <v>6</v>
      </c>
      <c r="G3" s="9" t="s">
        <v>7</v>
      </c>
      <c r="H3" s="9" t="s">
        <v>8</v>
      </c>
      <c r="I3" s="9" t="s">
        <v>9</v>
      </c>
      <c r="J3" s="49" t="s">
        <v>10</v>
      </c>
      <c r="K3" s="50" t="s">
        <v>11</v>
      </c>
      <c r="L3" s="51"/>
      <c r="M3" s="9" t="s">
        <v>12</v>
      </c>
    </row>
    <row r="4" s="3" customFormat="1" ht="63" customHeight="1" spans="1:13">
      <c r="A4" s="10"/>
      <c r="B4" s="10"/>
      <c r="C4" s="10"/>
      <c r="D4" s="10"/>
      <c r="E4" s="10"/>
      <c r="F4" s="10"/>
      <c r="G4" s="10"/>
      <c r="H4" s="10"/>
      <c r="I4" s="10"/>
      <c r="J4" s="49" t="s">
        <v>13</v>
      </c>
      <c r="K4" s="49" t="s">
        <v>13</v>
      </c>
      <c r="L4" s="49" t="s">
        <v>14</v>
      </c>
      <c r="M4" s="10"/>
    </row>
    <row r="5" s="2" customFormat="1" ht="155" customHeight="1" spans="1:13">
      <c r="A5" s="11">
        <v>1</v>
      </c>
      <c r="B5" s="12" t="s">
        <v>15</v>
      </c>
      <c r="C5" s="13" t="s">
        <v>16</v>
      </c>
      <c r="D5" s="14" t="s">
        <v>17</v>
      </c>
      <c r="E5" s="14" t="s">
        <v>18</v>
      </c>
      <c r="F5" s="15" t="s">
        <v>19</v>
      </c>
      <c r="G5" s="16" t="str">
        <f>_xlfn.DISPIMG("ID_A53CA3474A704CE78FB6BA63F95A4140",1)</f>
        <v>=DISPIMG("ID_A53CA3474A704CE78FB6BA63F95A4140",1)</v>
      </c>
      <c r="H5" s="13">
        <v>477</v>
      </c>
      <c r="I5" s="11" t="s">
        <v>20</v>
      </c>
      <c r="J5" s="52">
        <v>131.333333333333</v>
      </c>
      <c r="K5" s="53"/>
      <c r="L5" s="53"/>
      <c r="M5" s="11"/>
    </row>
    <row r="6" s="2" customFormat="1" ht="155" customHeight="1" spans="1:13">
      <c r="A6" s="11">
        <v>2</v>
      </c>
      <c r="B6" s="17"/>
      <c r="C6" s="13" t="s">
        <v>21</v>
      </c>
      <c r="D6" s="18"/>
      <c r="E6" s="18"/>
      <c r="F6" s="19"/>
      <c r="G6" s="16" t="str">
        <f>_xlfn.DISPIMG("ID_D7245CD3CB2D40D09F43C4126D2B614C",1)</f>
        <v>=DISPIMG("ID_D7245CD3CB2D40D09F43C4126D2B614C",1)</v>
      </c>
      <c r="H6" s="13">
        <v>318</v>
      </c>
      <c r="I6" s="11" t="s">
        <v>20</v>
      </c>
      <c r="J6" s="52">
        <v>140.333333333333</v>
      </c>
      <c r="K6" s="53"/>
      <c r="L6" s="53"/>
      <c r="M6" s="11"/>
    </row>
    <row r="7" s="2" customFormat="1" ht="148" customHeight="1" spans="1:13">
      <c r="A7" s="11">
        <v>3</v>
      </c>
      <c r="B7" s="17"/>
      <c r="C7" s="13" t="s">
        <v>22</v>
      </c>
      <c r="D7" s="14" t="s">
        <v>23</v>
      </c>
      <c r="E7" s="14" t="s">
        <v>24</v>
      </c>
      <c r="F7" s="20" t="s">
        <v>25</v>
      </c>
      <c r="G7" s="16"/>
      <c r="H7" s="13">
        <v>318</v>
      </c>
      <c r="I7" s="11" t="s">
        <v>20</v>
      </c>
      <c r="J7" s="52">
        <v>144.5</v>
      </c>
      <c r="K7" s="53"/>
      <c r="L7" s="53"/>
      <c r="M7" s="11"/>
    </row>
    <row r="8" s="2" customFormat="1" ht="148" customHeight="1" spans="1:13">
      <c r="A8" s="11">
        <v>4</v>
      </c>
      <c r="B8" s="17"/>
      <c r="C8" s="13" t="s">
        <v>26</v>
      </c>
      <c r="D8" s="18"/>
      <c r="E8" s="18"/>
      <c r="F8" s="21" t="s">
        <v>27</v>
      </c>
      <c r="G8" s="16"/>
      <c r="H8" s="13">
        <v>159</v>
      </c>
      <c r="I8" s="11" t="s">
        <v>20</v>
      </c>
      <c r="J8" s="52">
        <v>132</v>
      </c>
      <c r="K8" s="53"/>
      <c r="L8" s="53"/>
      <c r="M8" s="11"/>
    </row>
    <row r="9" s="2" customFormat="1" ht="129" customHeight="1" spans="1:13">
      <c r="A9" s="11">
        <v>5</v>
      </c>
      <c r="B9" s="17"/>
      <c r="C9" s="13" t="s">
        <v>28</v>
      </c>
      <c r="D9" s="14" t="s">
        <v>29</v>
      </c>
      <c r="E9" s="14" t="s">
        <v>18</v>
      </c>
      <c r="F9" s="14" t="s">
        <v>30</v>
      </c>
      <c r="G9" s="16" t="str">
        <f>_xlfn.DISPIMG("ID_A53CA3474A704CE78FB6BA63F95A4140",1)</f>
        <v>=DISPIMG("ID_A53CA3474A704CE78FB6BA63F95A4140",1)</v>
      </c>
      <c r="H9" s="11">
        <v>240</v>
      </c>
      <c r="I9" s="11" t="s">
        <v>20</v>
      </c>
      <c r="J9" s="52">
        <v>144.5</v>
      </c>
      <c r="K9" s="53"/>
      <c r="L9" s="53"/>
      <c r="M9" s="11"/>
    </row>
    <row r="10" s="2" customFormat="1" ht="129" customHeight="1" spans="1:13">
      <c r="A10" s="11">
        <v>6</v>
      </c>
      <c r="B10" s="17"/>
      <c r="C10" s="13" t="s">
        <v>31</v>
      </c>
      <c r="D10" s="18"/>
      <c r="E10" s="18"/>
      <c r="F10" s="18"/>
      <c r="G10" s="16" t="str">
        <f>_xlfn.DISPIMG("ID_D7245CD3CB2D40D09F43C4126D2B614C",1)</f>
        <v>=DISPIMG("ID_D7245CD3CB2D40D09F43C4126D2B614C",1)</v>
      </c>
      <c r="H10" s="11">
        <v>160</v>
      </c>
      <c r="I10" s="11" t="s">
        <v>20</v>
      </c>
      <c r="J10" s="52">
        <v>143.166666666667</v>
      </c>
      <c r="K10" s="53"/>
      <c r="L10" s="53"/>
      <c r="M10" s="11"/>
    </row>
    <row r="11" s="2" customFormat="1" ht="129" customHeight="1" spans="1:13">
      <c r="A11" s="11">
        <v>7</v>
      </c>
      <c r="B11" s="17"/>
      <c r="C11" s="13" t="s">
        <v>32</v>
      </c>
      <c r="D11" s="22" t="s">
        <v>23</v>
      </c>
      <c r="E11" s="22" t="s">
        <v>24</v>
      </c>
      <c r="F11" s="22" t="s">
        <v>33</v>
      </c>
      <c r="G11" s="16"/>
      <c r="H11" s="11">
        <v>240</v>
      </c>
      <c r="I11" s="11" t="s">
        <v>20</v>
      </c>
      <c r="J11" s="52">
        <v>147.338283828383</v>
      </c>
      <c r="K11" s="53"/>
      <c r="L11" s="53"/>
      <c r="M11" s="11"/>
    </row>
    <row r="12" s="2" customFormat="1" ht="162" customHeight="1" spans="1:13">
      <c r="A12" s="11">
        <v>8</v>
      </c>
      <c r="B12" s="11" t="s">
        <v>34</v>
      </c>
      <c r="C12" s="13" t="s">
        <v>35</v>
      </c>
      <c r="D12" s="23" t="s">
        <v>36</v>
      </c>
      <c r="E12" s="24" t="s">
        <v>37</v>
      </c>
      <c r="F12" s="21" t="s">
        <v>38</v>
      </c>
      <c r="G12" s="16"/>
      <c r="H12" s="11">
        <v>2</v>
      </c>
      <c r="I12" s="11" t="s">
        <v>39</v>
      </c>
      <c r="J12" s="52">
        <v>290.666666666667</v>
      </c>
      <c r="K12" s="53"/>
      <c r="M12" s="11"/>
    </row>
    <row r="13" s="2" customFormat="1" ht="163" customHeight="1" spans="1:13">
      <c r="A13" s="11">
        <v>9</v>
      </c>
      <c r="B13" s="11"/>
      <c r="C13" s="13" t="s">
        <v>40</v>
      </c>
      <c r="D13" s="23" t="s">
        <v>41</v>
      </c>
      <c r="E13" s="24" t="s">
        <v>42</v>
      </c>
      <c r="F13" s="25" t="s">
        <v>43</v>
      </c>
      <c r="G13" s="16"/>
      <c r="H13" s="11">
        <v>2</v>
      </c>
      <c r="I13" s="11" t="s">
        <v>39</v>
      </c>
      <c r="J13" s="52">
        <v>285.666666666667</v>
      </c>
      <c r="K13" s="53"/>
      <c r="L13" s="53"/>
      <c r="M13" s="11"/>
    </row>
    <row r="14" s="2" customFormat="1" ht="177" customHeight="1" spans="1:13">
      <c r="A14" s="11">
        <v>10</v>
      </c>
      <c r="B14" s="9" t="s">
        <v>44</v>
      </c>
      <c r="C14" s="13" t="s">
        <v>16</v>
      </c>
      <c r="D14" s="25" t="s">
        <v>45</v>
      </c>
      <c r="E14" s="22" t="s">
        <v>46</v>
      </c>
      <c r="F14" s="25" t="s">
        <v>47</v>
      </c>
      <c r="G14" s="16" t="str">
        <f>_xlfn.DISPIMG("ID_A0053D4898D14A528CBB8F4F16EB13F2",1)</f>
        <v>=DISPIMG("ID_A0053D4898D14A528CBB8F4F16EB13F2",1)</v>
      </c>
      <c r="H14" s="11">
        <v>21</v>
      </c>
      <c r="I14" s="11" t="s">
        <v>20</v>
      </c>
      <c r="J14" s="52">
        <v>131.333333333333</v>
      </c>
      <c r="K14" s="53"/>
      <c r="L14" s="53"/>
      <c r="M14" s="11"/>
    </row>
    <row r="15" s="2" customFormat="1" ht="129" customHeight="1" spans="1:13">
      <c r="A15" s="11">
        <v>11</v>
      </c>
      <c r="B15" s="26"/>
      <c r="C15" s="13" t="s">
        <v>21</v>
      </c>
      <c r="D15" s="25" t="s">
        <v>29</v>
      </c>
      <c r="E15" s="22" t="s">
        <v>48</v>
      </c>
      <c r="F15" s="25" t="s">
        <v>47</v>
      </c>
      <c r="G15" s="16" t="str">
        <f>_xlfn.DISPIMG("ID_6BE2CE6FDDEC4984934CC653FD9DB915",1)</f>
        <v>=DISPIMG("ID_6BE2CE6FDDEC4984934CC653FD9DB915",1)</v>
      </c>
      <c r="H15" s="11">
        <v>14</v>
      </c>
      <c r="I15" s="11" t="s">
        <v>20</v>
      </c>
      <c r="J15" s="52">
        <v>140.333333333333</v>
      </c>
      <c r="K15" s="53"/>
      <c r="L15" s="53"/>
      <c r="M15" s="11"/>
    </row>
    <row r="16" s="2" customFormat="1" ht="129" customHeight="1" spans="1:13">
      <c r="A16" s="11">
        <v>12</v>
      </c>
      <c r="B16" s="10"/>
      <c r="C16" s="13" t="s">
        <v>22</v>
      </c>
      <c r="D16" s="27" t="s">
        <v>23</v>
      </c>
      <c r="E16" s="22" t="s">
        <v>46</v>
      </c>
      <c r="F16" s="21" t="s">
        <v>38</v>
      </c>
      <c r="G16" s="28"/>
      <c r="H16" s="11">
        <v>21</v>
      </c>
      <c r="I16" s="11" t="s">
        <v>20</v>
      </c>
      <c r="J16" s="52">
        <v>144.5</v>
      </c>
      <c r="K16" s="53"/>
      <c r="L16" s="53"/>
      <c r="M16" s="11"/>
    </row>
    <row r="17" s="4" customFormat="1" ht="166" customHeight="1" spans="1:13">
      <c r="A17" s="29">
        <v>13</v>
      </c>
      <c r="B17" s="29" t="s">
        <v>49</v>
      </c>
      <c r="C17" s="30" t="s">
        <v>50</v>
      </c>
      <c r="D17" s="31" t="s">
        <v>51</v>
      </c>
      <c r="E17" s="32" t="s">
        <v>52</v>
      </c>
      <c r="F17" s="33" t="s">
        <v>53</v>
      </c>
      <c r="G17" s="34"/>
      <c r="H17" s="29">
        <v>3</v>
      </c>
      <c r="I17" s="29" t="s">
        <v>39</v>
      </c>
      <c r="J17" s="52">
        <v>192.666666666667</v>
      </c>
      <c r="K17" s="53"/>
      <c r="L17" s="53"/>
      <c r="M17" s="29"/>
    </row>
    <row r="18" s="2" customFormat="1" ht="166" customHeight="1" spans="1:13">
      <c r="A18" s="11">
        <v>14</v>
      </c>
      <c r="B18" s="9" t="s">
        <v>54</v>
      </c>
      <c r="C18" s="13" t="s">
        <v>55</v>
      </c>
      <c r="D18" s="35" t="s">
        <v>56</v>
      </c>
      <c r="E18" s="35" t="s">
        <v>46</v>
      </c>
      <c r="F18" s="36" t="s">
        <v>57</v>
      </c>
      <c r="G18" s="28"/>
      <c r="H18" s="11">
        <v>2</v>
      </c>
      <c r="I18" s="9" t="s">
        <v>39</v>
      </c>
      <c r="J18" s="52">
        <v>115.6</v>
      </c>
      <c r="K18" s="53"/>
      <c r="L18" s="53"/>
      <c r="M18" s="11"/>
    </row>
    <row r="19" s="2" customFormat="1" ht="166" customHeight="1" spans="1:13">
      <c r="A19" s="11">
        <v>15</v>
      </c>
      <c r="B19" s="10"/>
      <c r="C19" s="11" t="s">
        <v>58</v>
      </c>
      <c r="D19" s="35"/>
      <c r="E19" s="35"/>
      <c r="F19" s="36"/>
      <c r="G19" s="16"/>
      <c r="H19" s="11">
        <v>2</v>
      </c>
      <c r="I19" s="10"/>
      <c r="J19" s="52">
        <v>290.666666666667</v>
      </c>
      <c r="K19" s="53"/>
      <c r="L19" s="53"/>
      <c r="M19" s="11"/>
    </row>
    <row r="20" s="2" customFormat="1" ht="166" customHeight="1" spans="1:13">
      <c r="A20" s="11">
        <v>16</v>
      </c>
      <c r="B20" s="11" t="s">
        <v>59</v>
      </c>
      <c r="C20" s="13" t="s">
        <v>55</v>
      </c>
      <c r="D20" s="37" t="s">
        <v>60</v>
      </c>
      <c r="E20" s="38" t="s">
        <v>61</v>
      </c>
      <c r="F20" s="39" t="s">
        <v>62</v>
      </c>
      <c r="G20" s="16"/>
      <c r="H20" s="13">
        <v>70</v>
      </c>
      <c r="I20" s="11" t="s">
        <v>39</v>
      </c>
      <c r="J20" s="52">
        <v>212.6</v>
      </c>
      <c r="K20" s="53"/>
      <c r="L20" s="53"/>
      <c r="M20" s="11"/>
    </row>
    <row r="21" s="2" customFormat="1" ht="166" customHeight="1" spans="1:13">
      <c r="A21" s="11">
        <v>17</v>
      </c>
      <c r="B21" s="11"/>
      <c r="C21" s="13" t="s">
        <v>58</v>
      </c>
      <c r="D21" s="37"/>
      <c r="E21" s="38"/>
      <c r="F21" s="40"/>
      <c r="G21" s="28"/>
      <c r="H21" s="13">
        <v>70</v>
      </c>
      <c r="I21" s="11"/>
      <c r="J21" s="52">
        <v>255.940594059406</v>
      </c>
      <c r="K21" s="53"/>
      <c r="L21" s="53"/>
      <c r="M21" s="11"/>
    </row>
    <row r="22" s="2" customFormat="1" ht="193" customHeight="1" spans="1:13">
      <c r="A22" s="11">
        <v>18</v>
      </c>
      <c r="B22" s="38" t="s">
        <v>63</v>
      </c>
      <c r="C22" s="11" t="s">
        <v>64</v>
      </c>
      <c r="D22" s="38" t="s">
        <v>65</v>
      </c>
      <c r="E22" s="38" t="s">
        <v>66</v>
      </c>
      <c r="F22" s="12" t="s">
        <v>67</v>
      </c>
      <c r="G22" s="41"/>
      <c r="H22" s="11">
        <v>21</v>
      </c>
      <c r="I22" s="11" t="s">
        <v>39</v>
      </c>
      <c r="J22" s="52">
        <v>179.366666666667</v>
      </c>
      <c r="K22" s="53"/>
      <c r="L22" s="53"/>
      <c r="M22" s="38" t="s">
        <v>68</v>
      </c>
    </row>
    <row r="23" s="2" customFormat="1" ht="193" customHeight="1" spans="1:13">
      <c r="A23" s="11">
        <v>19</v>
      </c>
      <c r="B23" s="11" t="s">
        <v>69</v>
      </c>
      <c r="C23" s="11"/>
      <c r="D23" s="38"/>
      <c r="E23" s="38"/>
      <c r="F23" s="36" t="s">
        <v>70</v>
      </c>
      <c r="G23" s="42"/>
      <c r="H23" s="11">
        <v>15</v>
      </c>
      <c r="I23" s="11"/>
      <c r="J23" s="52">
        <v>212.6</v>
      </c>
      <c r="K23" s="53"/>
      <c r="L23" s="53"/>
      <c r="M23" s="38" t="s">
        <v>68</v>
      </c>
    </row>
    <row r="24" s="2" customFormat="1" ht="219" customHeight="1" spans="1:13">
      <c r="A24" s="11">
        <v>20</v>
      </c>
      <c r="B24" s="11" t="s">
        <v>71</v>
      </c>
      <c r="C24" s="11" t="s">
        <v>64</v>
      </c>
      <c r="D24" s="43" t="s">
        <v>72</v>
      </c>
      <c r="E24" s="43" t="s">
        <v>73</v>
      </c>
      <c r="F24" s="36" t="s">
        <v>70</v>
      </c>
      <c r="G24" s="28"/>
      <c r="H24" s="11">
        <v>1440</v>
      </c>
      <c r="I24" s="11" t="s">
        <v>39</v>
      </c>
      <c r="J24" s="52">
        <v>172.8</v>
      </c>
      <c r="K24" s="53"/>
      <c r="L24" s="53"/>
      <c r="M24" s="38" t="s">
        <v>68</v>
      </c>
    </row>
    <row r="25" s="2" customFormat="1" ht="166" customHeight="1" spans="1:13">
      <c r="A25" s="11">
        <v>21</v>
      </c>
      <c r="B25" s="11" t="s">
        <v>74</v>
      </c>
      <c r="C25" s="11" t="s">
        <v>64</v>
      </c>
      <c r="D25" s="43" t="s">
        <v>75</v>
      </c>
      <c r="E25" s="36" t="s">
        <v>76</v>
      </c>
      <c r="F25" s="36" t="s">
        <v>77</v>
      </c>
      <c r="G25" s="28"/>
      <c r="H25" s="11">
        <v>76</v>
      </c>
      <c r="I25" s="11" t="s">
        <v>39</v>
      </c>
      <c r="J25" s="52">
        <v>212.6</v>
      </c>
      <c r="K25" s="53"/>
      <c r="L25" s="53"/>
      <c r="M25" s="38" t="s">
        <v>68</v>
      </c>
    </row>
    <row r="26" s="2" customFormat="1" ht="166" customHeight="1" spans="1:13">
      <c r="A26" s="11">
        <v>22</v>
      </c>
      <c r="B26" s="11" t="s">
        <v>78</v>
      </c>
      <c r="C26" s="11" t="s">
        <v>64</v>
      </c>
      <c r="D26" s="43" t="s">
        <v>79</v>
      </c>
      <c r="E26" s="43" t="s">
        <v>80</v>
      </c>
      <c r="F26" s="43" t="s">
        <v>81</v>
      </c>
      <c r="G26" s="28"/>
      <c r="H26" s="13">
        <v>304</v>
      </c>
      <c r="I26" s="11" t="s">
        <v>39</v>
      </c>
      <c r="J26" s="52">
        <v>214.266666666667</v>
      </c>
      <c r="K26" s="53"/>
      <c r="L26" s="53"/>
      <c r="M26" s="38" t="s">
        <v>68</v>
      </c>
    </row>
    <row r="27" s="2" customFormat="1" ht="166" customHeight="1" spans="1:13">
      <c r="A27" s="11">
        <v>23</v>
      </c>
      <c r="B27" s="11" t="s">
        <v>82</v>
      </c>
      <c r="C27" s="11" t="s">
        <v>64</v>
      </c>
      <c r="D27" s="43" t="s">
        <v>83</v>
      </c>
      <c r="E27" s="38" t="s">
        <v>84</v>
      </c>
      <c r="F27" s="38" t="s">
        <v>85</v>
      </c>
      <c r="G27" s="28"/>
      <c r="H27" s="13">
        <v>768</v>
      </c>
      <c r="I27" s="11" t="s">
        <v>39</v>
      </c>
      <c r="J27" s="52">
        <v>210.2</v>
      </c>
      <c r="K27" s="53"/>
      <c r="L27" s="53"/>
      <c r="M27" s="38" t="s">
        <v>68</v>
      </c>
    </row>
    <row r="28" s="2" customFormat="1" ht="166" customHeight="1" spans="1:13">
      <c r="A28" s="11">
        <v>24</v>
      </c>
      <c r="B28" s="11" t="s">
        <v>86</v>
      </c>
      <c r="C28" s="11" t="s">
        <v>64</v>
      </c>
      <c r="D28" s="38" t="s">
        <v>87</v>
      </c>
      <c r="E28" s="38" t="s">
        <v>24</v>
      </c>
      <c r="F28" s="44" t="s">
        <v>88</v>
      </c>
      <c r="G28" s="28"/>
      <c r="H28" s="13">
        <v>300</v>
      </c>
      <c r="I28" s="11" t="s">
        <v>39</v>
      </c>
      <c r="J28" s="52">
        <v>314.266666666667</v>
      </c>
      <c r="K28" s="53"/>
      <c r="L28" s="53"/>
      <c r="M28" s="38" t="s">
        <v>68</v>
      </c>
    </row>
    <row r="29" s="2" customFormat="1" ht="166" customHeight="1" spans="1:13">
      <c r="A29" s="11">
        <v>25</v>
      </c>
      <c r="B29" s="11" t="s">
        <v>89</v>
      </c>
      <c r="C29" s="11" t="s">
        <v>64</v>
      </c>
      <c r="D29" s="38" t="s">
        <v>90</v>
      </c>
      <c r="E29" s="38" t="s">
        <v>91</v>
      </c>
      <c r="F29" s="44" t="s">
        <v>92</v>
      </c>
      <c r="G29" s="16"/>
      <c r="H29" s="13">
        <v>411</v>
      </c>
      <c r="I29" s="11" t="s">
        <v>39</v>
      </c>
      <c r="J29" s="52">
        <v>210.2</v>
      </c>
      <c r="K29" s="53"/>
      <c r="L29" s="53"/>
      <c r="M29" s="38" t="s">
        <v>68</v>
      </c>
    </row>
    <row r="30" s="1" customFormat="1" ht="46" customHeight="1" spans="1:13">
      <c r="A30" s="45" t="s">
        <v>93</v>
      </c>
      <c r="B30" s="46"/>
      <c r="C30" s="47"/>
      <c r="D30" s="47"/>
      <c r="E30" s="47"/>
      <c r="F30" s="47"/>
      <c r="G30" s="47"/>
      <c r="H30" s="47"/>
      <c r="I30" s="47"/>
      <c r="J30" s="54"/>
      <c r="K30" s="55"/>
      <c r="L30" s="56"/>
      <c r="M30" s="57"/>
    </row>
    <row r="31" s="1" customFormat="1" ht="46" customHeight="1" spans="1:13">
      <c r="A31" s="45" t="s">
        <v>94</v>
      </c>
      <c r="B31" s="46"/>
      <c r="C31" s="47"/>
      <c r="D31" s="47"/>
      <c r="E31" s="47"/>
      <c r="F31" s="47"/>
      <c r="G31" s="47"/>
      <c r="H31" s="47"/>
      <c r="I31" s="47"/>
      <c r="J31" s="54"/>
      <c r="K31" s="58" t="s">
        <v>95</v>
      </c>
      <c r="L31" s="56"/>
      <c r="M31" s="57"/>
    </row>
    <row r="32" s="1" customFormat="1" ht="46" customHeight="1" spans="1:13">
      <c r="A32" s="45" t="s">
        <v>96</v>
      </c>
      <c r="B32" s="46"/>
      <c r="C32" s="47"/>
      <c r="D32" s="47"/>
      <c r="E32" s="47"/>
      <c r="F32" s="47"/>
      <c r="G32" s="47"/>
      <c r="H32" s="47"/>
      <c r="I32" s="47"/>
      <c r="J32" s="54"/>
      <c r="K32" s="55"/>
      <c r="L32" s="56"/>
      <c r="M32" s="57"/>
    </row>
    <row r="33" s="1" customFormat="1" ht="46" customHeight="1" spans="1:13">
      <c r="A33" s="45" t="s">
        <v>97</v>
      </c>
      <c r="B33" s="46"/>
      <c r="C33" s="47"/>
      <c r="D33" s="47"/>
      <c r="E33" s="47"/>
      <c r="F33" s="47"/>
      <c r="G33" s="47"/>
      <c r="H33" s="47"/>
      <c r="I33" s="47"/>
      <c r="J33" s="54"/>
      <c r="K33" s="55"/>
      <c r="L33" s="56"/>
      <c r="M33" s="57"/>
    </row>
    <row r="34" s="1" customFormat="1" ht="139" customHeight="1" spans="1:13">
      <c r="A34" s="48" t="s">
        <v>98</v>
      </c>
      <c r="B34" s="48"/>
      <c r="C34" s="48"/>
      <c r="D34" s="48"/>
      <c r="E34" s="48"/>
      <c r="F34" s="48"/>
      <c r="G34" s="48"/>
      <c r="H34" s="48"/>
      <c r="I34" s="48"/>
      <c r="J34" s="48"/>
      <c r="K34" s="48"/>
      <c r="L34" s="48"/>
      <c r="M34" s="48"/>
    </row>
    <row r="35" s="1" customFormat="1" customHeight="1" spans="4:6">
      <c r="D35" s="7"/>
      <c r="F35" s="7"/>
    </row>
    <row r="36" s="1" customFormat="1" customHeight="1" spans="4:6">
      <c r="D36" s="7"/>
      <c r="F36" s="7"/>
    </row>
    <row r="37" s="1" customFormat="1" customHeight="1" spans="4:6">
      <c r="D37" s="7"/>
      <c r="F37" s="7"/>
    </row>
    <row r="38" s="1" customFormat="1" customHeight="1" spans="4:6">
      <c r="D38" s="7"/>
      <c r="F38" s="7"/>
    </row>
    <row r="39" s="1" customFormat="1" customHeight="1" spans="4:6">
      <c r="D39" s="7"/>
      <c r="F39" s="7"/>
    </row>
    <row r="40" s="1" customFormat="1" customHeight="1" spans="4:6">
      <c r="D40" s="7"/>
      <c r="F40" s="7"/>
    </row>
    <row r="41" s="1" customFormat="1" customHeight="1" spans="4:6">
      <c r="D41" s="7"/>
      <c r="F41" s="7"/>
    </row>
    <row r="42" s="1" customFormat="1" customHeight="1" spans="4:6">
      <c r="D42" s="7"/>
      <c r="F42" s="7"/>
    </row>
    <row r="43" s="1" customFormat="1" customHeight="1" spans="4:6">
      <c r="D43" s="7"/>
      <c r="F43" s="7"/>
    </row>
    <row r="44" s="1" customFormat="1" customHeight="1" spans="4:6">
      <c r="D44" s="7"/>
      <c r="F44" s="7"/>
    </row>
    <row r="45" s="1" customFormat="1" customHeight="1" spans="4:6">
      <c r="D45" s="7"/>
      <c r="F45" s="7"/>
    </row>
    <row r="46" s="1" customFormat="1" customHeight="1" spans="4:6">
      <c r="D46" s="7"/>
      <c r="F46" s="7"/>
    </row>
    <row r="47" s="1" customFormat="1" customHeight="1" spans="4:6">
      <c r="D47" s="7"/>
      <c r="F47" s="7"/>
    </row>
    <row r="48" s="1" customFormat="1" customHeight="1" spans="4:6">
      <c r="D48" s="7"/>
      <c r="F48" s="7"/>
    </row>
    <row r="49" s="1" customFormat="1" customHeight="1" spans="4:6">
      <c r="D49" s="7"/>
      <c r="F49" s="7"/>
    </row>
  </sheetData>
  <mergeCells count="46">
    <mergeCell ref="K3:L3"/>
    <mergeCell ref="A30:J30"/>
    <mergeCell ref="K30:M30"/>
    <mergeCell ref="A31:J31"/>
    <mergeCell ref="K31:M31"/>
    <mergeCell ref="A32:J32"/>
    <mergeCell ref="K32:M32"/>
    <mergeCell ref="A33:J33"/>
    <mergeCell ref="K33:M33"/>
    <mergeCell ref="A34:M34"/>
    <mergeCell ref="A3:A4"/>
    <mergeCell ref="B3:B4"/>
    <mergeCell ref="B5:B11"/>
    <mergeCell ref="B12:B13"/>
    <mergeCell ref="B14:B16"/>
    <mergeCell ref="B18:B19"/>
    <mergeCell ref="B20:B21"/>
    <mergeCell ref="C3:C4"/>
    <mergeCell ref="C22:C23"/>
    <mergeCell ref="D3:D4"/>
    <mergeCell ref="D5:D6"/>
    <mergeCell ref="D7:D8"/>
    <mergeCell ref="D9:D10"/>
    <mergeCell ref="D18:D19"/>
    <mergeCell ref="D20:D21"/>
    <mergeCell ref="D22:D23"/>
    <mergeCell ref="E3:E4"/>
    <mergeCell ref="E5:E6"/>
    <mergeCell ref="E7:E8"/>
    <mergeCell ref="E9:E10"/>
    <mergeCell ref="E18:E19"/>
    <mergeCell ref="E20:E21"/>
    <mergeCell ref="E22:E23"/>
    <mergeCell ref="F3:F4"/>
    <mergeCell ref="F5:F6"/>
    <mergeCell ref="F9:F10"/>
    <mergeCell ref="F18:F19"/>
    <mergeCell ref="F20:F21"/>
    <mergeCell ref="G3:G4"/>
    <mergeCell ref="H3:H4"/>
    <mergeCell ref="I3:I4"/>
    <mergeCell ref="I18:I19"/>
    <mergeCell ref="I20:I21"/>
    <mergeCell ref="I22:I23"/>
    <mergeCell ref="M3:M4"/>
    <mergeCell ref="A1:M2"/>
  </mergeCells>
  <pageMargins left="0.393055555555556" right="0.118055555555556" top="0.629861111111111" bottom="0.196527777777778" header="0.5" footer="0.275"/>
  <pageSetup paperSize="9" scale="30" orientation="portrait"/>
  <headerFooter/>
  <rowBreaks count="1" manualBreakCount="1">
    <brk id="19" max="12" man="1"/>
  </rowBreaks>
  <colBreaks count="1" manualBreakCount="1">
    <brk id="13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黄雪云</cp:lastModifiedBy>
  <dcterms:created xsi:type="dcterms:W3CDTF">2025-04-21T00:52:00Z</dcterms:created>
  <dcterms:modified xsi:type="dcterms:W3CDTF">2025-09-11T03:44:38Z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92AE8B71469B4284B6A415A166547454_13</vt:lpwstr>
  </property>
  <property fmtid="{D5CDD505-2E9C-101B-9397-08002B2CF9AE}" pid="3" name="KSOProductBuildVer">
    <vt:lpwstr>2052-12.1.0.21915</vt:lpwstr>
  </property>
</Properties>
</file>