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报价单" sheetId="1" r:id="rId1"/>
  </sheets>
  <definedNames>
    <definedName name="_xlnm.Print_Area" localSheetId="0">报价单!$A$1:$N$29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<sst xmlns="http://schemas.openxmlformats.org/spreadsheetml/2006/main" count="133" uniqueCount="49">
  <si>
    <t>灵山片区改造A01、E01地块项目施工周边区域房屋完损性鉴定报价清单</t>
  </si>
  <si>
    <t>序号</t>
  </si>
  <si>
    <t>建筑名称</t>
  </si>
  <si>
    <t>费用项目</t>
  </si>
  <si>
    <t>楼层</t>
  </si>
  <si>
    <t>楼栋</t>
  </si>
  <si>
    <t>结构形式</t>
  </si>
  <si>
    <t>建筑面积（m²）</t>
  </si>
  <si>
    <t>单位</t>
  </si>
  <si>
    <t>税率</t>
  </si>
  <si>
    <t>施工前</t>
  </si>
  <si>
    <t>施工后</t>
  </si>
  <si>
    <t>备注</t>
  </si>
  <si>
    <t>综合含税单价</t>
  </si>
  <si>
    <t>含税总价</t>
  </si>
  <si>
    <t>寺庙</t>
  </si>
  <si>
    <t>施工周边完损性鉴定检测费用</t>
  </si>
  <si>
    <t>一层</t>
  </si>
  <si>
    <t>砖瓦</t>
  </si>
  <si>
    <t>m2</t>
  </si>
  <si>
    <t>2#</t>
  </si>
  <si>
    <t>二层</t>
  </si>
  <si>
    <t>砖混</t>
  </si>
  <si>
    <t>3#</t>
  </si>
  <si>
    <t>4#</t>
  </si>
  <si>
    <t>5#</t>
  </si>
  <si>
    <t>6#</t>
  </si>
  <si>
    <t>四层</t>
  </si>
  <si>
    <t>7#</t>
  </si>
  <si>
    <t>18#</t>
  </si>
  <si>
    <t>14#</t>
  </si>
  <si>
    <t>17#</t>
  </si>
  <si>
    <t>13#</t>
  </si>
  <si>
    <t>10#</t>
  </si>
  <si>
    <t>9#</t>
  </si>
  <si>
    <t>36#</t>
  </si>
  <si>
    <t>35#</t>
  </si>
  <si>
    <t>43#</t>
  </si>
  <si>
    <t>三层</t>
  </si>
  <si>
    <t>42#</t>
  </si>
  <si>
    <t>我们的老时光4#</t>
  </si>
  <si>
    <t>79#</t>
  </si>
  <si>
    <t>81#</t>
  </si>
  <si>
    <t>绿地城东郡小区</t>
  </si>
  <si>
    <t>框架</t>
  </si>
  <si>
    <t>绿地城曦园小区</t>
  </si>
  <si>
    <t>合计</t>
  </si>
  <si>
    <t>金额总计</t>
  </si>
  <si>
    <t>注：
1.工程量为预估数量，工程量以施工图、合同、鉴定报告为准。以“序号”栏为单位，楼栋建筑面积误差在+-15%以内，工程量不进行调整，报价时综合考虑；                                                                                                                         
2.综合单价包含倾斜度监测；                                                                                                      
3.本控制价按全费用综合单价包干汇总计算，包含检测费、人工费、交通费、机械进出场及安拆费、机具及机械使用费、材料费、管理费、利润、规费、税金等费用。需增加检测数量、频次或延长检测工期的，其检测工作费用已包含在本检测固定单价包干价款内，不再支付其他任何费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</si>
</sst>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3"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9" applyNumberFormat="0" applyAlignment="0" applyProtection="0">
      <alignment vertical="center"/>
    </xf>
    <xf numFmtId="0" fontId="13" fillId="4" borderId="20" applyNumberFormat="0" applyAlignment="0" applyProtection="0">
      <alignment vertical="center"/>
    </xf>
    <xf numFmtId="0" fontId="14" fillId="4" borderId="19" applyNumberFormat="0" applyAlignment="0" applyProtection="0">
      <alignment vertical="center"/>
    </xf>
    <xf numFmtId="0" fontId="15" fillId="5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9" fontId="0" fillId="0" borderId="4" xfId="0" applyNumberFormat="1" applyFill="1" applyBorder="1" applyAlignment="1">
      <alignment horizontal="center" vertical="center"/>
    </xf>
    <xf numFmtId="0" fontId="0" fillId="0" borderId="13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vertical="center" wrapText="1"/>
    </xf>
    <xf numFmtId="9" fontId="0" fillId="0" borderId="4" xfId="0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vertical="center" wrapText="1"/>
    </xf>
    <xf numFmtId="9" fontId="2" fillId="0" borderId="4" xfId="0" applyNumberFormat="1" applyFont="1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0" fontId="0" fillId="0" borderId="15" xfId="0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abSelected="1" view="pageBreakPreview" zoomScaleNormal="85" topLeftCell="B1" workbookViewId="0">
      <pane ySplit="3" topLeftCell="A4" activePane="bottomLeft" state="frozen"/>
      <selection/>
      <selection pane="bottomLeft" activeCell="J28" sqref="J28:M28"/>
    </sheetView>
  </sheetViews>
  <sheetFormatPr defaultColWidth="9" defaultRowHeight="14.25"/>
  <cols>
    <col min="1" max="1" width="8.59166666666667" customWidth="1"/>
    <col min="2" max="2" width="16.625" customWidth="1"/>
    <col min="3" max="3" width="29.375" customWidth="1"/>
    <col min="4" max="5" width="7.26666666666667" customWidth="1"/>
    <col min="6" max="6" width="11.5583333333333" customWidth="1"/>
    <col min="7" max="7" width="16.2416666666667" customWidth="1"/>
    <col min="8" max="8" width="9.99166666666667" style="3" customWidth="1"/>
    <col min="9" max="9" width="7.5" customWidth="1"/>
    <col min="10" max="13" width="13.25" style="3" customWidth="1"/>
    <col min="14" max="14" width="24.4083333333333" style="4" customWidth="1"/>
  </cols>
  <sheetData>
    <row r="1" s="1" customFormat="1" ht="33" customHeight="1" spans="1:14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24" customHeight="1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7" t="s">
        <v>9</v>
      </c>
      <c r="J2" s="21" t="s">
        <v>10</v>
      </c>
      <c r="K2" s="21"/>
      <c r="L2" s="21" t="s">
        <v>11</v>
      </c>
      <c r="M2" s="21"/>
      <c r="N2" s="22" t="s">
        <v>12</v>
      </c>
    </row>
    <row r="3" s="1" customFormat="1" ht="26" customHeight="1" spans="1:14">
      <c r="A3" s="9"/>
      <c r="B3" s="9"/>
      <c r="C3" s="9"/>
      <c r="D3" s="9"/>
      <c r="E3" s="9"/>
      <c r="F3" s="9"/>
      <c r="G3" s="9"/>
      <c r="H3" s="10"/>
      <c r="I3" s="9"/>
      <c r="J3" s="18" t="s">
        <v>13</v>
      </c>
      <c r="K3" s="18" t="s">
        <v>14</v>
      </c>
      <c r="L3" s="18" t="s">
        <v>13</v>
      </c>
      <c r="M3" s="18" t="s">
        <v>14</v>
      </c>
      <c r="N3" s="23"/>
    </row>
    <row r="4" s="1" customFormat="1" ht="26" customHeight="1" spans="1:14">
      <c r="A4" s="11">
        <v>1</v>
      </c>
      <c r="B4" s="11" t="s">
        <v>15</v>
      </c>
      <c r="C4" s="11" t="s">
        <v>16</v>
      </c>
      <c r="D4" s="11" t="s">
        <v>17</v>
      </c>
      <c r="E4" s="11">
        <v>1</v>
      </c>
      <c r="F4" s="11" t="s">
        <v>18</v>
      </c>
      <c r="G4" s="11">
        <v>254.4</v>
      </c>
      <c r="H4" s="12" t="s">
        <v>19</v>
      </c>
      <c r="I4" s="24"/>
      <c r="J4" s="12"/>
      <c r="K4" s="12">
        <f>+ROUND(J4*$G4,2)</f>
        <v>0</v>
      </c>
      <c r="L4" s="12"/>
      <c r="M4" s="12">
        <f>+ROUND(L4*$G4,2)</f>
        <v>0</v>
      </c>
      <c r="N4" s="25"/>
    </row>
    <row r="5" s="1" customFormat="1" ht="26" customHeight="1" spans="1:14">
      <c r="A5" s="11">
        <v>2</v>
      </c>
      <c r="B5" s="11" t="s">
        <v>20</v>
      </c>
      <c r="C5" s="11" t="s">
        <v>16</v>
      </c>
      <c r="D5" s="11" t="s">
        <v>21</v>
      </c>
      <c r="E5" s="11">
        <v>1</v>
      </c>
      <c r="F5" s="11" t="s">
        <v>22</v>
      </c>
      <c r="G5" s="11">
        <v>130</v>
      </c>
      <c r="H5" s="12" t="s">
        <v>19</v>
      </c>
      <c r="I5" s="24"/>
      <c r="J5" s="12"/>
      <c r="K5" s="12">
        <f t="shared" ref="K5:K27" si="0">+ROUND(J5*$G5,2)</f>
        <v>0</v>
      </c>
      <c r="L5" s="12"/>
      <c r="M5" s="12">
        <f t="shared" ref="M5:M27" si="1">+ROUND(L5*$G5,2)</f>
        <v>0</v>
      </c>
      <c r="N5" s="26"/>
    </row>
    <row r="6" s="1" customFormat="1" ht="26" customHeight="1" spans="1:14">
      <c r="A6" s="11">
        <v>3</v>
      </c>
      <c r="B6" s="11" t="s">
        <v>23</v>
      </c>
      <c r="C6" s="11" t="s">
        <v>16</v>
      </c>
      <c r="D6" s="11" t="s">
        <v>17</v>
      </c>
      <c r="E6" s="11">
        <v>1</v>
      </c>
      <c r="F6" s="11" t="s">
        <v>22</v>
      </c>
      <c r="G6" s="11">
        <v>260</v>
      </c>
      <c r="H6" s="12" t="s">
        <v>19</v>
      </c>
      <c r="I6" s="24"/>
      <c r="J6" s="12"/>
      <c r="K6" s="12">
        <f t="shared" si="0"/>
        <v>0</v>
      </c>
      <c r="L6" s="12"/>
      <c r="M6" s="12">
        <f t="shared" si="1"/>
        <v>0</v>
      </c>
      <c r="N6" s="26"/>
    </row>
    <row r="7" s="1" customFormat="1" ht="26" customHeight="1" spans="1:14">
      <c r="A7" s="11">
        <v>4</v>
      </c>
      <c r="B7" s="11" t="s">
        <v>24</v>
      </c>
      <c r="C7" s="11" t="s">
        <v>16</v>
      </c>
      <c r="D7" s="11" t="s">
        <v>17</v>
      </c>
      <c r="E7" s="11">
        <v>1</v>
      </c>
      <c r="F7" s="11" t="s">
        <v>22</v>
      </c>
      <c r="G7" s="11">
        <v>90.36</v>
      </c>
      <c r="H7" s="12" t="s">
        <v>19</v>
      </c>
      <c r="I7" s="24"/>
      <c r="J7" s="12"/>
      <c r="K7" s="12">
        <f t="shared" si="0"/>
        <v>0</v>
      </c>
      <c r="L7" s="12"/>
      <c r="M7" s="12">
        <f t="shared" si="1"/>
        <v>0</v>
      </c>
      <c r="N7" s="26"/>
    </row>
    <row r="8" s="1" customFormat="1" ht="26" customHeight="1" spans="1:14">
      <c r="A8" s="11">
        <v>5</v>
      </c>
      <c r="B8" s="11" t="s">
        <v>25</v>
      </c>
      <c r="C8" s="11" t="s">
        <v>16</v>
      </c>
      <c r="D8" s="11" t="s">
        <v>17</v>
      </c>
      <c r="E8" s="11">
        <v>1</v>
      </c>
      <c r="F8" s="11" t="s">
        <v>18</v>
      </c>
      <c r="G8" s="11">
        <v>90.36</v>
      </c>
      <c r="H8" s="12" t="s">
        <v>19</v>
      </c>
      <c r="I8" s="24"/>
      <c r="J8" s="12"/>
      <c r="K8" s="12">
        <f t="shared" si="0"/>
        <v>0</v>
      </c>
      <c r="L8" s="12"/>
      <c r="M8" s="12">
        <f t="shared" si="1"/>
        <v>0</v>
      </c>
      <c r="N8" s="26"/>
    </row>
    <row r="9" s="1" customFormat="1" ht="26" customHeight="1" spans="1:14">
      <c r="A9" s="11">
        <v>6</v>
      </c>
      <c r="B9" s="11" t="s">
        <v>26</v>
      </c>
      <c r="C9" s="11" t="s">
        <v>16</v>
      </c>
      <c r="D9" s="11" t="s">
        <v>27</v>
      </c>
      <c r="E9" s="11">
        <v>1</v>
      </c>
      <c r="F9" s="11" t="s">
        <v>18</v>
      </c>
      <c r="G9" s="11">
        <v>168</v>
      </c>
      <c r="H9" s="12" t="s">
        <v>19</v>
      </c>
      <c r="I9" s="24"/>
      <c r="J9" s="12"/>
      <c r="K9" s="12">
        <f t="shared" si="0"/>
        <v>0</v>
      </c>
      <c r="L9" s="12"/>
      <c r="M9" s="12">
        <f t="shared" si="1"/>
        <v>0</v>
      </c>
      <c r="N9" s="26"/>
    </row>
    <row r="10" s="1" customFormat="1" ht="26" customHeight="1" spans="1:14">
      <c r="A10" s="11">
        <v>7</v>
      </c>
      <c r="B10" s="11" t="s">
        <v>28</v>
      </c>
      <c r="C10" s="11" t="s">
        <v>16</v>
      </c>
      <c r="D10" s="11" t="s">
        <v>17</v>
      </c>
      <c r="E10" s="11">
        <v>1</v>
      </c>
      <c r="F10" s="11" t="s">
        <v>22</v>
      </c>
      <c r="G10" s="11">
        <v>180</v>
      </c>
      <c r="H10" s="12" t="s">
        <v>19</v>
      </c>
      <c r="I10" s="24"/>
      <c r="J10" s="12"/>
      <c r="K10" s="12">
        <f t="shared" si="0"/>
        <v>0</v>
      </c>
      <c r="L10" s="12"/>
      <c r="M10" s="12">
        <f t="shared" si="1"/>
        <v>0</v>
      </c>
      <c r="N10" s="26"/>
    </row>
    <row r="11" s="1" customFormat="1" ht="26" customHeight="1" spans="1:14">
      <c r="A11" s="11">
        <v>8</v>
      </c>
      <c r="B11" s="11" t="s">
        <v>29</v>
      </c>
      <c r="C11" s="11" t="s">
        <v>16</v>
      </c>
      <c r="D11" s="11" t="s">
        <v>17</v>
      </c>
      <c r="E11" s="11">
        <v>1</v>
      </c>
      <c r="F11" s="11" t="s">
        <v>18</v>
      </c>
      <c r="G11" s="11">
        <v>30.8</v>
      </c>
      <c r="H11" s="12" t="s">
        <v>19</v>
      </c>
      <c r="I11" s="24"/>
      <c r="J11" s="12"/>
      <c r="K11" s="12">
        <f t="shared" si="0"/>
        <v>0</v>
      </c>
      <c r="L11" s="12"/>
      <c r="M11" s="12">
        <f t="shared" si="1"/>
        <v>0</v>
      </c>
      <c r="N11" s="26"/>
    </row>
    <row r="12" s="1" customFormat="1" ht="26" customHeight="1" spans="1:14">
      <c r="A12" s="11">
        <v>9</v>
      </c>
      <c r="B12" s="11" t="s">
        <v>30</v>
      </c>
      <c r="C12" s="11" t="s">
        <v>16</v>
      </c>
      <c r="D12" s="11" t="s">
        <v>17</v>
      </c>
      <c r="E12" s="11">
        <v>1</v>
      </c>
      <c r="F12" s="11" t="s">
        <v>22</v>
      </c>
      <c r="G12" s="11">
        <v>30.8</v>
      </c>
      <c r="H12" s="12" t="s">
        <v>19</v>
      </c>
      <c r="I12" s="24"/>
      <c r="J12" s="12"/>
      <c r="K12" s="12">
        <f t="shared" si="0"/>
        <v>0</v>
      </c>
      <c r="L12" s="12"/>
      <c r="M12" s="12">
        <f t="shared" si="1"/>
        <v>0</v>
      </c>
      <c r="N12" s="26"/>
    </row>
    <row r="13" s="1" customFormat="1" ht="26" customHeight="1" spans="1:14">
      <c r="A13" s="11">
        <v>10</v>
      </c>
      <c r="B13" s="11" t="s">
        <v>31</v>
      </c>
      <c r="C13" s="11" t="s">
        <v>16</v>
      </c>
      <c r="D13" s="11" t="s">
        <v>17</v>
      </c>
      <c r="E13" s="11">
        <v>1</v>
      </c>
      <c r="F13" s="11" t="s">
        <v>22</v>
      </c>
      <c r="G13" s="11">
        <v>23.1</v>
      </c>
      <c r="H13" s="12" t="s">
        <v>19</v>
      </c>
      <c r="I13" s="24"/>
      <c r="J13" s="12"/>
      <c r="K13" s="12">
        <f t="shared" si="0"/>
        <v>0</v>
      </c>
      <c r="L13" s="12"/>
      <c r="M13" s="12">
        <f t="shared" si="1"/>
        <v>0</v>
      </c>
      <c r="N13" s="26"/>
    </row>
    <row r="14" s="1" customFormat="1" ht="26" customHeight="1" spans="1:14">
      <c r="A14" s="11">
        <v>11</v>
      </c>
      <c r="B14" s="11" t="s">
        <v>32</v>
      </c>
      <c r="C14" s="11" t="s">
        <v>16</v>
      </c>
      <c r="D14" s="13" t="s">
        <v>17</v>
      </c>
      <c r="E14" s="11">
        <v>1</v>
      </c>
      <c r="F14" s="13" t="s">
        <v>22</v>
      </c>
      <c r="G14" s="11">
        <v>66</v>
      </c>
      <c r="H14" s="12" t="s">
        <v>19</v>
      </c>
      <c r="I14" s="24"/>
      <c r="J14" s="12"/>
      <c r="K14" s="12">
        <f t="shared" si="0"/>
        <v>0</v>
      </c>
      <c r="L14" s="12"/>
      <c r="M14" s="12">
        <f t="shared" si="1"/>
        <v>0</v>
      </c>
      <c r="N14" s="26"/>
    </row>
    <row r="15" s="1" customFormat="1" ht="26" customHeight="1" spans="1:14">
      <c r="A15" s="11">
        <v>12</v>
      </c>
      <c r="B15" s="11" t="s">
        <v>33</v>
      </c>
      <c r="C15" s="11" t="s">
        <v>16</v>
      </c>
      <c r="D15" s="13" t="s">
        <v>17</v>
      </c>
      <c r="E15" s="11">
        <v>1</v>
      </c>
      <c r="F15" s="13" t="s">
        <v>22</v>
      </c>
      <c r="G15" s="11">
        <v>80</v>
      </c>
      <c r="H15" s="12" t="s">
        <v>19</v>
      </c>
      <c r="I15" s="24"/>
      <c r="J15" s="12"/>
      <c r="K15" s="12">
        <f t="shared" si="0"/>
        <v>0</v>
      </c>
      <c r="L15" s="12"/>
      <c r="M15" s="12">
        <f t="shared" si="1"/>
        <v>0</v>
      </c>
      <c r="N15" s="26"/>
    </row>
    <row r="16" s="1" customFormat="1" ht="26" customHeight="1" spans="1:14">
      <c r="A16" s="11">
        <v>13</v>
      </c>
      <c r="B16" s="11" t="s">
        <v>34</v>
      </c>
      <c r="C16" s="11" t="s">
        <v>16</v>
      </c>
      <c r="D16" s="13" t="s">
        <v>17</v>
      </c>
      <c r="E16" s="11">
        <v>1</v>
      </c>
      <c r="F16" s="13" t="s">
        <v>22</v>
      </c>
      <c r="G16" s="11">
        <v>80</v>
      </c>
      <c r="H16" s="12" t="s">
        <v>19</v>
      </c>
      <c r="I16" s="24"/>
      <c r="J16" s="12"/>
      <c r="K16" s="12">
        <f t="shared" si="0"/>
        <v>0</v>
      </c>
      <c r="L16" s="12"/>
      <c r="M16" s="12">
        <f t="shared" si="1"/>
        <v>0</v>
      </c>
      <c r="N16" s="26"/>
    </row>
    <row r="17" s="1" customFormat="1" ht="26" customHeight="1" spans="1:14">
      <c r="A17" s="11">
        <v>14</v>
      </c>
      <c r="B17" s="11" t="s">
        <v>35</v>
      </c>
      <c r="C17" s="11" t="s">
        <v>16</v>
      </c>
      <c r="D17" s="13" t="s">
        <v>17</v>
      </c>
      <c r="E17" s="11">
        <v>1</v>
      </c>
      <c r="F17" s="13" t="s">
        <v>22</v>
      </c>
      <c r="G17" s="11">
        <v>120</v>
      </c>
      <c r="H17" s="12" t="s">
        <v>19</v>
      </c>
      <c r="I17" s="24"/>
      <c r="J17" s="12"/>
      <c r="K17" s="12">
        <f t="shared" si="0"/>
        <v>0</v>
      </c>
      <c r="L17" s="12"/>
      <c r="M17" s="12">
        <f t="shared" si="1"/>
        <v>0</v>
      </c>
      <c r="N17" s="26"/>
    </row>
    <row r="18" s="1" customFormat="1" ht="26" customHeight="1" spans="1:14">
      <c r="A18" s="11">
        <v>15</v>
      </c>
      <c r="B18" s="11" t="s">
        <v>36</v>
      </c>
      <c r="C18" s="11" t="s">
        <v>16</v>
      </c>
      <c r="D18" s="13" t="s">
        <v>21</v>
      </c>
      <c r="E18" s="11">
        <v>1</v>
      </c>
      <c r="F18" s="13" t="s">
        <v>22</v>
      </c>
      <c r="G18" s="11">
        <v>360</v>
      </c>
      <c r="H18" s="12" t="s">
        <v>19</v>
      </c>
      <c r="I18" s="24"/>
      <c r="J18" s="12"/>
      <c r="K18" s="12">
        <f t="shared" si="0"/>
        <v>0</v>
      </c>
      <c r="L18" s="12"/>
      <c r="M18" s="12">
        <f t="shared" si="1"/>
        <v>0</v>
      </c>
      <c r="N18" s="26"/>
    </row>
    <row r="19" s="1" customFormat="1" ht="26" customHeight="1" spans="1:14">
      <c r="A19" s="11">
        <v>16</v>
      </c>
      <c r="B19" s="11" t="s">
        <v>37</v>
      </c>
      <c r="C19" s="11" t="s">
        <v>16</v>
      </c>
      <c r="D19" s="11" t="s">
        <v>38</v>
      </c>
      <c r="E19" s="11">
        <v>1</v>
      </c>
      <c r="F19" s="13" t="s">
        <v>22</v>
      </c>
      <c r="G19" s="11">
        <v>99</v>
      </c>
      <c r="H19" s="12" t="s">
        <v>19</v>
      </c>
      <c r="I19" s="24"/>
      <c r="J19" s="12"/>
      <c r="K19" s="12">
        <f t="shared" si="0"/>
        <v>0</v>
      </c>
      <c r="L19" s="12"/>
      <c r="M19" s="12">
        <f t="shared" si="1"/>
        <v>0</v>
      </c>
      <c r="N19" s="26"/>
    </row>
    <row r="20" s="1" customFormat="1" ht="26" customHeight="1" spans="1:14">
      <c r="A20" s="11">
        <v>17</v>
      </c>
      <c r="B20" s="11" t="s">
        <v>39</v>
      </c>
      <c r="C20" s="11" t="s">
        <v>16</v>
      </c>
      <c r="D20" s="13" t="s">
        <v>17</v>
      </c>
      <c r="E20" s="11">
        <v>1</v>
      </c>
      <c r="F20" s="11" t="s">
        <v>18</v>
      </c>
      <c r="G20" s="11">
        <v>90</v>
      </c>
      <c r="H20" s="12" t="s">
        <v>19</v>
      </c>
      <c r="I20" s="24"/>
      <c r="J20" s="12"/>
      <c r="K20" s="12">
        <f t="shared" si="0"/>
        <v>0</v>
      </c>
      <c r="L20" s="12"/>
      <c r="M20" s="12">
        <f t="shared" si="1"/>
        <v>0</v>
      </c>
      <c r="N20" s="26"/>
    </row>
    <row r="21" s="1" customFormat="1" ht="26" customHeight="1" spans="1:14">
      <c r="A21" s="11">
        <v>18</v>
      </c>
      <c r="B21" s="11" t="s">
        <v>23</v>
      </c>
      <c r="C21" s="11" t="s">
        <v>16</v>
      </c>
      <c r="D21" s="11" t="s">
        <v>21</v>
      </c>
      <c r="E21" s="11">
        <v>1</v>
      </c>
      <c r="F21" s="13" t="s">
        <v>22</v>
      </c>
      <c r="G21" s="11">
        <v>60</v>
      </c>
      <c r="H21" s="12" t="s">
        <v>19</v>
      </c>
      <c r="I21" s="24"/>
      <c r="J21" s="12"/>
      <c r="K21" s="12">
        <f t="shared" si="0"/>
        <v>0</v>
      </c>
      <c r="L21" s="12"/>
      <c r="M21" s="12">
        <f t="shared" si="1"/>
        <v>0</v>
      </c>
      <c r="N21" s="26"/>
    </row>
    <row r="22" s="1" customFormat="1" ht="26" customHeight="1" spans="1:14">
      <c r="A22" s="11">
        <v>19</v>
      </c>
      <c r="B22" s="11" t="s">
        <v>40</v>
      </c>
      <c r="C22" s="11" t="s">
        <v>16</v>
      </c>
      <c r="D22" s="11" t="s">
        <v>27</v>
      </c>
      <c r="E22" s="11">
        <v>1</v>
      </c>
      <c r="F22" s="13" t="s">
        <v>22</v>
      </c>
      <c r="G22" s="11">
        <v>189</v>
      </c>
      <c r="H22" s="12" t="s">
        <v>19</v>
      </c>
      <c r="I22" s="24"/>
      <c r="J22" s="12"/>
      <c r="K22" s="12">
        <f t="shared" si="0"/>
        <v>0</v>
      </c>
      <c r="L22" s="12"/>
      <c r="M22" s="12">
        <f t="shared" si="1"/>
        <v>0</v>
      </c>
      <c r="N22" s="26"/>
    </row>
    <row r="23" s="1" customFormat="1" ht="26" customHeight="1" spans="1:14">
      <c r="A23" s="11">
        <v>20</v>
      </c>
      <c r="B23" s="11" t="s">
        <v>41</v>
      </c>
      <c r="C23" s="11" t="s">
        <v>16</v>
      </c>
      <c r="D23" s="11" t="s">
        <v>27</v>
      </c>
      <c r="E23" s="11">
        <v>1</v>
      </c>
      <c r="F23" s="13" t="s">
        <v>22</v>
      </c>
      <c r="G23" s="11">
        <v>70</v>
      </c>
      <c r="H23" s="12" t="s">
        <v>19</v>
      </c>
      <c r="I23" s="24"/>
      <c r="J23" s="12"/>
      <c r="K23" s="12">
        <f t="shared" si="0"/>
        <v>0</v>
      </c>
      <c r="L23" s="12"/>
      <c r="M23" s="12">
        <f t="shared" si="1"/>
        <v>0</v>
      </c>
      <c r="N23" s="26"/>
    </row>
    <row r="24" s="1" customFormat="1" ht="26" customHeight="1" spans="1:14">
      <c r="A24" s="11">
        <v>21</v>
      </c>
      <c r="B24" s="11" t="s">
        <v>42</v>
      </c>
      <c r="C24" s="11" t="s">
        <v>16</v>
      </c>
      <c r="D24" s="11" t="s">
        <v>21</v>
      </c>
      <c r="E24" s="11">
        <v>1</v>
      </c>
      <c r="F24" s="13" t="s">
        <v>22</v>
      </c>
      <c r="G24" s="11">
        <v>84</v>
      </c>
      <c r="H24" s="12" t="s">
        <v>19</v>
      </c>
      <c r="I24" s="24"/>
      <c r="J24" s="12"/>
      <c r="K24" s="12">
        <f t="shared" si="0"/>
        <v>0</v>
      </c>
      <c r="L24" s="12"/>
      <c r="M24" s="12">
        <f t="shared" si="1"/>
        <v>0</v>
      </c>
      <c r="N24" s="26"/>
    </row>
    <row r="25" s="1" customFormat="1" ht="26" customHeight="1" spans="1:14">
      <c r="A25" s="11">
        <v>22</v>
      </c>
      <c r="B25" s="11" t="s">
        <v>43</v>
      </c>
      <c r="C25" s="11" t="s">
        <v>16</v>
      </c>
      <c r="D25" s="11">
        <v>15</v>
      </c>
      <c r="E25" s="11">
        <v>14</v>
      </c>
      <c r="F25" s="11" t="s">
        <v>44</v>
      </c>
      <c r="G25" s="11">
        <v>59486.57</v>
      </c>
      <c r="H25" s="12" t="s">
        <v>19</v>
      </c>
      <c r="I25" s="24"/>
      <c r="J25" s="12"/>
      <c r="K25" s="12">
        <f t="shared" si="0"/>
        <v>0</v>
      </c>
      <c r="L25" s="12"/>
      <c r="M25" s="12">
        <f t="shared" si="1"/>
        <v>0</v>
      </c>
      <c r="N25" s="26"/>
    </row>
    <row r="26" s="1" customFormat="1" ht="26" customHeight="1" spans="1:14">
      <c r="A26" s="11">
        <v>23</v>
      </c>
      <c r="B26" s="11" t="s">
        <v>45</v>
      </c>
      <c r="C26" s="11" t="s">
        <v>16</v>
      </c>
      <c r="D26" s="11">
        <v>15</v>
      </c>
      <c r="E26" s="11">
        <v>8</v>
      </c>
      <c r="F26" s="11" t="s">
        <v>44</v>
      </c>
      <c r="G26" s="11">
        <v>51317.7</v>
      </c>
      <c r="H26" s="12" t="s">
        <v>19</v>
      </c>
      <c r="I26" s="24"/>
      <c r="J26" s="12"/>
      <c r="K26" s="12">
        <f t="shared" si="0"/>
        <v>0</v>
      </c>
      <c r="L26" s="12"/>
      <c r="M26" s="12">
        <f t="shared" si="1"/>
        <v>0</v>
      </c>
      <c r="N26" s="26"/>
    </row>
    <row r="27" s="2" customFormat="1" ht="26" customHeight="1" spans="1:14">
      <c r="A27" s="13">
        <v>24</v>
      </c>
      <c r="B27" s="13" t="s">
        <v>46</v>
      </c>
      <c r="C27" s="13"/>
      <c r="D27" s="13"/>
      <c r="E27" s="13"/>
      <c r="F27" s="13"/>
      <c r="G27" s="13"/>
      <c r="H27" s="14"/>
      <c r="I27" s="27"/>
      <c r="J27" s="14"/>
      <c r="K27" s="12">
        <f t="shared" si="0"/>
        <v>0</v>
      </c>
      <c r="L27" s="14"/>
      <c r="M27" s="12">
        <f t="shared" si="1"/>
        <v>0</v>
      </c>
      <c r="N27" s="28"/>
    </row>
    <row r="28" s="1" customFormat="1" ht="26" customHeight="1" spans="1:14">
      <c r="A28" s="15" t="s">
        <v>47</v>
      </c>
      <c r="B28" s="16"/>
      <c r="C28" s="16"/>
      <c r="D28" s="16"/>
      <c r="E28" s="16"/>
      <c r="F28" s="16"/>
      <c r="G28" s="17"/>
      <c r="H28" s="18"/>
      <c r="I28" s="29"/>
      <c r="J28" s="18">
        <f>+K27+M27</f>
        <v>0</v>
      </c>
      <c r="K28" s="18"/>
      <c r="L28" s="18"/>
      <c r="M28" s="18"/>
      <c r="N28" s="30"/>
    </row>
    <row r="29" ht="91" customHeight="1" spans="1:14">
      <c r="A29" s="19" t="s">
        <v>48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31"/>
    </row>
  </sheetData>
  <mergeCells count="17">
    <mergeCell ref="A1:N1"/>
    <mergeCell ref="J2:K2"/>
    <mergeCell ref="L2:M2"/>
    <mergeCell ref="B27:G27"/>
    <mergeCell ref="A28:G28"/>
    <mergeCell ref="J28:M28"/>
    <mergeCell ref="A29:N29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N2:N3"/>
  </mergeCells>
  <pageMargins left="0.75" right="0.75" top="1" bottom="1" header="0.511805555555556" footer="0.511805555555556"/>
  <pageSetup paperSize="9" scale="42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89406</dc:creator>
  <cp:lastModifiedBy>翁灵丽</cp:lastModifiedBy>
  <dcterms:created xsi:type="dcterms:W3CDTF">2025-07-10T02:03:00Z</dcterms:created>
  <dcterms:modified xsi:type="dcterms:W3CDTF">2025-07-22T09:37:25Z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1799C5E920684135A4A3BE373F8AACC7</vt:lpwstr>
  </property>
  <property fmtid="{D5CDD505-2E9C-101B-9397-08002B2CF9AE}" pid="3" name="KSOProductBuildVer">
    <vt:lpwstr>2052-12.1.0.21915</vt:lpwstr>
  </property>
</Properties>
</file>